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480" yWindow="165" windowWidth="19440" windowHeight="13170" activeTab="1"/>
  </bookViews>
  <sheets>
    <sheet name="Титульный" sheetId="5" r:id="rId1"/>
    <sheet name="380-пп (Отчёт)" sheetId="4" r:id="rId2"/>
  </sheets>
  <definedNames>
    <definedName name="_Par179" localSheetId="1">'380-пп (Отчёт)'!$A$39</definedName>
    <definedName name="_Par180" localSheetId="1">'380-пп (Отчёт)'!$B$39</definedName>
    <definedName name="_Par203" localSheetId="1">'380-пп (Отчёт)'!$E$47</definedName>
    <definedName name="_Par204" localSheetId="1">'380-пп (Отчёт)'!$F$47</definedName>
    <definedName name="_Par208" localSheetId="1">'380-пп (Отчёт)'!#REF!</definedName>
    <definedName name="_Par217" localSheetId="1">'380-пп (Отчёт)'!$A$48</definedName>
    <definedName name="_Par235" localSheetId="1">'380-пп (Отчёт)'!#REF!</definedName>
    <definedName name="_Par253" localSheetId="1">'380-пп (Отчёт)'!$A$57</definedName>
    <definedName name="_Par61" localSheetId="1">'380-пп (Отчёт)'!$B$17</definedName>
    <definedName name="_Par62" localSheetId="1">'380-пп (Отчёт)'!$C$17</definedName>
    <definedName name="_Par63" localSheetId="1">'380-пп (Отчёт)'!$D$17</definedName>
    <definedName name="_Par64" localSheetId="1">'380-пп (Отчёт)'!$E$17</definedName>
    <definedName name="_Par97" localSheetId="1">'380-пп (Отчёт)'!$F$25</definedName>
    <definedName name="_Par98" localSheetId="1">'380-пп (Отчёт)'!$G$25</definedName>
    <definedName name="_xlnm.Print_Area" localSheetId="1">'380-пп (Отчёт)'!$A$1:$L$124</definedName>
  </definedNames>
  <calcPr calcId="125725"/>
</workbook>
</file>

<file path=xl/calcChain.xml><?xml version="1.0" encoding="utf-8"?>
<calcChain xmlns="http://schemas.openxmlformats.org/spreadsheetml/2006/main">
  <c r="H31" i="4"/>
  <c r="J31" l="1"/>
  <c r="H96"/>
  <c r="H95"/>
  <c r="H94"/>
  <c r="H93"/>
  <c r="H91"/>
  <c r="J27"/>
  <c r="J28"/>
  <c r="J29"/>
  <c r="J30"/>
  <c r="J32"/>
  <c r="J26"/>
  <c r="H89" l="1"/>
  <c r="H88"/>
  <c r="H87"/>
  <c r="H86"/>
  <c r="H84"/>
  <c r="H82"/>
  <c r="H81"/>
  <c r="H80"/>
  <c r="H79"/>
  <c r="H77"/>
  <c r="H75"/>
  <c r="H74"/>
  <c r="H73"/>
  <c r="H72"/>
  <c r="H70"/>
  <c r="H68"/>
  <c r="H67"/>
  <c r="H66"/>
  <c r="H65"/>
  <c r="H63"/>
  <c r="H26"/>
  <c r="H27"/>
  <c r="H28"/>
  <c r="H29"/>
  <c r="H57"/>
  <c r="H51"/>
  <c r="H52"/>
  <c r="H53"/>
  <c r="H54"/>
  <c r="H56"/>
  <c r="H58"/>
  <c r="H59"/>
  <c r="H60"/>
  <c r="H61"/>
  <c r="H49"/>
  <c r="H32"/>
  <c r="F18"/>
  <c r="H30"/>
  <c r="C40" l="1"/>
  <c r="K26"/>
  <c r="B40" s="1"/>
  <c r="D40" l="1"/>
</calcChain>
</file>

<file path=xl/sharedStrings.xml><?xml version="1.0" encoding="utf-8"?>
<sst xmlns="http://schemas.openxmlformats.org/spreadsheetml/2006/main" count="252" uniqueCount="117">
  <si>
    <t>N п/п</t>
  </si>
  <si>
    <t>Уникальный номер реестровой записи ведомственного перечня государственных услуг (работ)</t>
  </si>
  <si>
    <t>Наименование государственной услуги (работы) с указанием характеристик (содержание услуги (работы), условия оказания (выполнения) услуги (работы))</t>
  </si>
  <si>
    <t>государственного задания</t>
  </si>
  <si>
    <t>(наименование государственного учреждения Тверской области)</t>
  </si>
  <si>
    <t>Характеристика причин отклонения индекса освоения финансовых средств от 1</t>
  </si>
  <si>
    <t>Отчет о выполнении государственного задания</t>
  </si>
  <si>
    <t>Часть I. Финансовое обеспечение выполнения</t>
  </si>
  <si>
    <t>Часть II. Достижение показателей объема государственных</t>
  </si>
  <si>
    <t>услуг, выполнения работ</t>
  </si>
  <si>
    <t>Наименование показателя государственной услуги, наименование работы</t>
  </si>
  <si>
    <t>Единица измерения показателя государственной услуги, выполнения работы</t>
  </si>
  <si>
    <t>Годовое значение показателя объема государственной услуги, предусмотренное государственным заданием, отметка о выполнении работы</t>
  </si>
  <si>
    <t>Фактическое значение показателя объема государственной услуги (отметка о выполнении работы), достигнутое в отчетном периоде</t>
  </si>
  <si>
    <t>Затраты на оказание государственной услуги (выполнение работы) согласно государственному заданию (без учета затрат на содержание государственного имущества Тверской области)</t>
  </si>
  <si>
    <t>Характеристика причин отклонения показателя объема государственных услуг, выполнения работ от запланированного значения</t>
  </si>
  <si>
    <t>m</t>
  </si>
  <si>
    <t>Наименование работы m "______"</t>
  </si>
  <si>
    <t>Часть III. Оценка финансово-экономической эффективности</t>
  </si>
  <si>
    <t>реализации государственного задания</t>
  </si>
  <si>
    <t>Индекс освоения объема субсидии на финансовое обеспечение выполнения государственного задания в отчетном периоде</t>
  </si>
  <si>
    <t>Часть IV. Достижение показателей качества государственной</t>
  </si>
  <si>
    <t>услуги (работы)</t>
  </si>
  <si>
    <t>Наименование показателей качества государственной услуги (работы)</t>
  </si>
  <si>
    <t>Единица измерения показателей качества государственной услуги (работы)</t>
  </si>
  <si>
    <t>Нормативное значение показателя качества государственной услуги (работы), предусмотренное государственным заданием на отчетный период</t>
  </si>
  <si>
    <t>Фактическое значение показателя качества государственной услуги (работы), достигнутое в отчетном периоде</t>
  </si>
  <si>
    <t>Допустимое (возможное) отклонение показателя качества государственной услуги (работы)</t>
  </si>
  <si>
    <t>Индекс достижения планового значения показателей качества государственной услуги (работы) в отчетном периоде,</t>
  </si>
  <si>
    <r>
      <t xml:space="preserve">гр. 8 = </t>
    </r>
    <r>
      <rPr>
        <sz val="11"/>
        <color indexed="12"/>
        <rFont val="Times New Roman"/>
        <family val="1"/>
        <charset val="204"/>
      </rPr>
      <t>гр. 6</t>
    </r>
    <r>
      <rPr>
        <sz val="11"/>
        <color indexed="8"/>
        <rFont val="Times New Roman"/>
        <family val="1"/>
        <charset val="204"/>
      </rPr>
      <t xml:space="preserve"> / </t>
    </r>
    <r>
      <rPr>
        <sz val="11"/>
        <color indexed="12"/>
        <rFont val="Times New Roman"/>
        <family val="1"/>
        <charset val="204"/>
      </rPr>
      <t>гр. 5</t>
    </r>
  </si>
  <si>
    <t>Характеристика причин отклонения показателя качества государственной услуги (работы) от нормативного значения</t>
  </si>
  <si>
    <t>Индекс освоения финансовых средств</t>
  </si>
  <si>
    <t xml:space="preserve">Итоговое выполнение государственного задания с учетом веса показателя объема государственных услуг, выполнения работ
</t>
  </si>
  <si>
    <t>1.2.</t>
  </si>
  <si>
    <t>1.1.</t>
  </si>
  <si>
    <t>2.1.</t>
  </si>
  <si>
    <t>2.2.</t>
  </si>
  <si>
    <t>гр. 6 = гр. 5 / (гр. 2 + гр. 3 + гр. 4)</t>
  </si>
  <si>
    <t>Сумма субсидии на финансовое обеспечение выполнения государственного задания, перечисленная на лицевой счет государственного учреждения Тверской области за отчетный период (без учета остатков предыдущих периодов) за отчетный финансовый год, руб.</t>
  </si>
  <si>
    <t>Разрешенный к использованию остаток субсидии на выполнение государственного задания за отчетный финансовый год, руб.</t>
  </si>
  <si>
    <t>Кассовый расход государственного учреждения на оказание государственных услуг (выполнение работ) (в том числе за счет остатков субсидии предыдущих периодов, фактических расходов за счет доходов от оказания государственным учреждением государственных услуг (выполнения работ) за плату для физических и (или) юридических лиц в пределах государственного задания) за отчетный финансовый год, руб.</t>
  </si>
  <si>
    <t>Критерий финансово-экономической эффективности реализации государственного задания в отчетном периоде,
гр. 3 = гр. 1 / гр. 2</t>
  </si>
  <si>
    <t>%</t>
  </si>
  <si>
    <t>УТВЕРЖДАЮ</t>
  </si>
  <si>
    <t>СОГЛАСОВАНО</t>
  </si>
  <si>
    <t>Директор государственного бюджетного учреждения</t>
  </si>
  <si>
    <t>Вес показателя в общем объеме государственных услуг (работ) в рамках государственного задания</t>
  </si>
  <si>
    <t>Индекс достижения показателей объема государственной услуги, выполнения работы
(гр.7/гр.6)</t>
  </si>
  <si>
    <t>1.3.</t>
  </si>
  <si>
    <t>1.4.</t>
  </si>
  <si>
    <t>1.5.</t>
  </si>
  <si>
    <t>2.3.</t>
  </si>
  <si>
    <t>2.4.</t>
  </si>
  <si>
    <t xml:space="preserve">Индекс достижения показателей объема государственных услуг, выполнения работ в отчетном периоде  </t>
  </si>
  <si>
    <r>
      <t xml:space="preserve">(6 месяцев, 9 месяцев, </t>
    </r>
    <r>
      <rPr>
        <u/>
        <sz val="11"/>
        <color indexed="8"/>
        <rFont val="Times New Roman"/>
        <family val="1"/>
        <charset val="204"/>
      </rPr>
      <t>год</t>
    </r>
    <r>
      <rPr>
        <sz val="11"/>
        <color indexed="8"/>
        <rFont val="Times New Roman"/>
        <family val="1"/>
        <charset val="204"/>
      </rPr>
      <t>)</t>
    </r>
  </si>
  <si>
    <r>
      <t>Объем доходов от оказания государственным учреждением Тверской области государственных услуг (выполнения работ) за плату для физических и (или) юридических лиц</t>
    </r>
    <r>
      <rPr>
        <b/>
        <sz val="11"/>
        <color indexed="8"/>
        <rFont val="Times New Roman"/>
        <family val="1"/>
        <charset val="204"/>
      </rPr>
      <t xml:space="preserve"> в пределах государственного задания</t>
    </r>
    <r>
      <rPr>
        <sz val="11"/>
        <color indexed="8"/>
        <rFont val="Times New Roman"/>
        <family val="1"/>
        <charset val="204"/>
      </rPr>
      <t xml:space="preserve"> за отчетный финансовый год, руб.</t>
    </r>
  </si>
  <si>
    <t>2.5.</t>
  </si>
  <si>
    <t>2.6.</t>
  </si>
  <si>
    <t>Гражданин при наличии ребенка или детей (в том числе находящихся под опекой, попечительством), испытывающих трудности в социальной адаптации</t>
  </si>
  <si>
    <t>Численность граждан, получивших социальные услуги</t>
  </si>
  <si>
    <t>Гражданин при наличии внутрисемейного конфликта, в том числе с лицами с наркотической или алкогольной зависимостью, лицами, имеющими пристрастие к азартным играм, лицами, страдающими психическими расстройствами, наличие насилия в семье</t>
  </si>
  <si>
    <t>Гражданин при наличии иных обстоятельств, которые нормативными правовыми актами субъектов Российской Федерации признаны ухудшающими или способны ухудшить условия его жизнедеятельности</t>
  </si>
  <si>
    <t>280000000120003330522045001001600001004100101</t>
  </si>
  <si>
    <t>280000000120003330522046001301500001002100101</t>
  </si>
  <si>
    <t>280000000120003330522045001001500001006100101</t>
  </si>
  <si>
    <r>
      <rPr>
        <b/>
        <sz val="11"/>
        <rFont val="Times New Roman"/>
        <family val="1"/>
        <charset val="204"/>
      </rPr>
      <t>Государственная услуга 1</t>
    </r>
    <r>
      <rPr>
        <sz val="11"/>
        <rFont val="Times New Roman"/>
        <family val="1"/>
        <charset val="204"/>
      </rPr>
      <t xml:space="preserve"> (Предоставление социального обслуживания в стационарной форме(условия оказание - очное)   )</t>
    </r>
  </si>
  <si>
    <r>
      <rPr>
        <b/>
        <sz val="11"/>
        <rFont val="Times New Roman"/>
        <family val="1"/>
        <charset val="204"/>
      </rPr>
      <t>Государственная услуга 2</t>
    </r>
    <r>
      <rPr>
        <sz val="11"/>
        <rFont val="Times New Roman"/>
        <family val="1"/>
        <charset val="204"/>
      </rPr>
      <t xml:space="preserve"> (Предоставление социального обслуживания в стационарной форме(условия оказание - очное)   )</t>
    </r>
  </si>
  <si>
    <r>
      <rPr>
        <b/>
        <sz val="11"/>
        <rFont val="Times New Roman"/>
        <family val="1"/>
        <charset val="204"/>
      </rPr>
      <t>Государственная услуга 3</t>
    </r>
    <r>
      <rPr>
        <sz val="11"/>
        <rFont val="Times New Roman"/>
        <family val="1"/>
        <charset val="204"/>
      </rPr>
      <t xml:space="preserve"> (Предоставление социального обслуживания в стационарной форме(условия оказание - очное)   )</t>
    </r>
  </si>
  <si>
    <r>
      <rPr>
        <b/>
        <sz val="11"/>
        <rFont val="Times New Roman"/>
        <family val="1"/>
        <charset val="204"/>
      </rPr>
      <t>Государственная услуга 4</t>
    </r>
    <r>
      <rPr>
        <sz val="11"/>
        <color indexed="8"/>
        <rFont val="Times New Roman"/>
        <family val="1"/>
        <charset val="204"/>
      </rPr>
      <t>(Предоставление социального обслуживания в полустационарной форме (условия оказание - очное)   )</t>
    </r>
  </si>
  <si>
    <r>
      <rPr>
        <b/>
        <sz val="11"/>
        <rFont val="Times New Roman"/>
        <family val="1"/>
        <charset val="204"/>
      </rPr>
      <t>Государственная услуга 5</t>
    </r>
    <r>
      <rPr>
        <sz val="11"/>
        <color indexed="8"/>
        <rFont val="Times New Roman"/>
        <family val="1"/>
        <charset val="204"/>
      </rPr>
      <t xml:space="preserve"> (Предоставление социального обслуживания в полустационарной форме (условия оказание - очное)   )</t>
    </r>
  </si>
  <si>
    <r>
      <rPr>
        <b/>
        <sz val="11"/>
        <rFont val="Times New Roman"/>
        <family val="1"/>
        <charset val="204"/>
      </rPr>
      <t>Государственная услуга 6</t>
    </r>
    <r>
      <rPr>
        <sz val="11"/>
        <color indexed="8"/>
        <rFont val="Times New Roman"/>
        <family val="1"/>
        <charset val="204"/>
      </rPr>
      <t xml:space="preserve"> (Предоставление социального обслуживания в полустационарной форме (условия оказание - очное)   )</t>
    </r>
  </si>
  <si>
    <t>3.1.</t>
  </si>
  <si>
    <t>3.2.</t>
  </si>
  <si>
    <t>3.3.</t>
  </si>
  <si>
    <t>3.4.</t>
  </si>
  <si>
    <t>3.5.</t>
  </si>
  <si>
    <t>4.1.</t>
  </si>
  <si>
    <t>4.2.</t>
  </si>
  <si>
    <t>4.3.</t>
  </si>
  <si>
    <t>4.4.</t>
  </si>
  <si>
    <t>4.5.</t>
  </si>
  <si>
    <t>5.1.</t>
  </si>
  <si>
    <t>5.2.</t>
  </si>
  <si>
    <t>5.3.</t>
  </si>
  <si>
    <t>5.4.</t>
  </si>
  <si>
    <t>5.5.</t>
  </si>
  <si>
    <t>6.1.</t>
  </si>
  <si>
    <t>6.2.</t>
  </si>
  <si>
    <t>6.3.</t>
  </si>
  <si>
    <t>6.4.</t>
  </si>
  <si>
    <t>6.5.</t>
  </si>
  <si>
    <t xml:space="preserve">Министр социальной защиты населения Тверской области
_______________Е.В. Хохлова
  "__"_______ 2017 г.   </t>
  </si>
  <si>
    <t>Показатель 1. Доля получателей социальных услуг, получающих социальные услуги от общего числа получателей социальных услуг, находящихся на социальном обслуживании в организации (процент)</t>
  </si>
  <si>
    <t>Показатель  2. Количество нарушений санитарного законодательства в отчетном году, выявленных при проведении проверок (процент)</t>
  </si>
  <si>
    <t>Показатель 3. Удовлетворенность получателей социальных услуг в оказанных социальных услугах (процент)</t>
  </si>
  <si>
    <t>Показатель 4. Укомплектование организации специалистами, оказывающими социальные услуги (процент)</t>
  </si>
  <si>
    <t>Показатель 5. Повышение качества социальных услуг и эффективности их оказания (определяется исходя из мероприятий, направленных на совершенствование деятельности организации при предоставлении социального обслуживания) (процент)</t>
  </si>
  <si>
    <t>Показатель 6. Доступность получения социальных услуг в организации (возможность сопровождения получателя социальных услуг при передвижении по территории учреждения социального обслуживания, а также при пользовании услугами; возможность для самостоятельного передвижения по территории учреждения социального обслуживания, входа, выхода и перемещения внутри такой организации (в том числе для передвижения в креслах-колясках), для отдыха в сидячем положении, а также доступное размещение оборудования и носителей информации; дублирование текстовых сообщений голосовыми сообщениями, оснащение учреждения социального обслуживания знаками, выполненными рельефно-точечным шрифтом Брайля, ознакомление с их помощью с надписями, знаками и иной текстовой и графической информацией на территории учреждения; дублирование голосовой информации текстовой информацией, надписями и (или) световыми сигналами, информирование о предоставляемых социальных услугах с использованием русского жестового языка (сурдоперевода); оказание иных видов посторонней помощи (процент)</t>
  </si>
  <si>
    <t>Показатель 2. Количество нарушений санитарного законодательства в отчетном году, выявленных при проведении проверок (процент)</t>
  </si>
  <si>
    <t>Показатель 4.Укомплектование организации специалистами, оказывающими социальные услуги (процент)</t>
  </si>
  <si>
    <t>Показатель  5. Повышение качества социальных услуг и эффективности их оказания (определяется исходя из мероприятий, направленных на совершенствование деятельности организации при предоставлении социального обслуживания) (процент)</t>
  </si>
  <si>
    <t>Показатель 1.Доля получателей социальных услуг, получающих социальные услуги от общего числа получателей социальных услуг, находящихся на социальном обслуживании в организации (процент)</t>
  </si>
  <si>
    <t>Показатель  3. Удовлетворенность получателей социальных услуг в оказанных социальных услугах (процент)</t>
  </si>
  <si>
    <t>Показатель  6. Доступность получения социальных услуг в организации (возможность сопровождения получателя социальных услуг при передвижении по территории учреждения социального обслуживания, а также при пользовании услугами; возможность для самостоятельного передвижения по территории учреждения социального обслуживания, входа, выхода и перемещения внутри такой организации (в том числе для передвижения в креслах-колясках), для отдыха в сидячем положении, а также доступное размещение оборудования и носителей информации; дублирование текстовых сообщений голосовыми сообщениями, оснащение учреждения социального обслуживания знаками, выполненными рельефно-точечным шрифтом Брайля, ознакомление с их помощью с надписями, знаками и иной текстовой и графической информацией на территории учреждения; дублирование голосовой информации текстовой информацией, надписями и (или) световыми сигналами, информирование о предоставляемых социальных услугах с использованием русского жестового языка (сурдоперевода); оказание иных видов посторонней помощи (процент)</t>
  </si>
  <si>
    <t>Государственное бюджетное учреждение "Социально-реабилитационный центр для несовершеннолетних" Торжокского района</t>
  </si>
  <si>
    <t>"Социально-реабилитационный центр для несовершеннолетних" Торжокского района</t>
  </si>
  <si>
    <t xml:space="preserve">_______________ О.Г.Беленышева                                                 </t>
  </si>
  <si>
    <t>-</t>
  </si>
  <si>
    <r>
      <rPr>
        <b/>
        <sz val="11"/>
        <rFont val="Times New Roman"/>
        <family val="1"/>
        <charset val="204"/>
      </rPr>
      <t>Государственная услуга 7</t>
    </r>
    <r>
      <rPr>
        <sz val="11"/>
        <color indexed="8"/>
        <rFont val="Times New Roman"/>
        <family val="1"/>
        <charset val="204"/>
      </rPr>
      <t xml:space="preserve"> (Предоставление социального обслуживания в полустационарной форме (условия оказание - очное)   )</t>
    </r>
  </si>
  <si>
    <t>7.1.</t>
  </si>
  <si>
    <t>7.2.</t>
  </si>
  <si>
    <t>7.3.</t>
  </si>
  <si>
    <t>7.4.</t>
  </si>
  <si>
    <t>7.5.</t>
  </si>
  <si>
    <t>+/-5%</t>
  </si>
  <si>
    <r>
      <t>за отчетный период с</t>
    </r>
    <r>
      <rPr>
        <b/>
        <sz val="16"/>
        <color indexed="56"/>
        <rFont val="Times New Roman"/>
        <family val="1"/>
        <charset val="204"/>
      </rPr>
      <t xml:space="preserve"> 01.01.2017 по 30.09.2017</t>
    </r>
  </si>
  <si>
    <t>+</t>
  </si>
</sst>
</file>

<file path=xl/styles.xml><?xml version="1.0" encoding="utf-8"?>
<styleSheet xmlns="http://schemas.openxmlformats.org/spreadsheetml/2006/main">
  <fonts count="22">
    <font>
      <sz val="11"/>
      <color theme="1"/>
      <name val="Calibri"/>
      <family val="2"/>
      <charset val="204"/>
      <scheme val="minor"/>
    </font>
    <font>
      <sz val="11"/>
      <color indexed="8"/>
      <name val="Times New Roman"/>
      <family val="1"/>
      <charset val="204"/>
    </font>
    <font>
      <sz val="11"/>
      <color indexed="12"/>
      <name val="Times New Roman"/>
      <family val="1"/>
      <charset val="204"/>
    </font>
    <font>
      <b/>
      <sz val="11"/>
      <color indexed="8"/>
      <name val="Times New Roman"/>
      <family val="1"/>
      <charset val="204"/>
    </font>
    <font>
      <sz val="11"/>
      <name val="Times New Roman"/>
      <family val="1"/>
      <charset val="204"/>
    </font>
    <font>
      <sz val="11"/>
      <color indexed="8"/>
      <name val="Calibri"/>
      <family val="2"/>
      <charset val="204"/>
    </font>
    <font>
      <b/>
      <sz val="12"/>
      <color indexed="8"/>
      <name val="Times New Roman"/>
      <family val="1"/>
      <charset val="204"/>
    </font>
    <font>
      <sz val="14"/>
      <color indexed="8"/>
      <name val="Times New Roman"/>
      <family val="1"/>
      <charset val="204"/>
    </font>
    <font>
      <sz val="11"/>
      <color indexed="18"/>
      <name val="Times New Roman"/>
      <family val="1"/>
      <charset val="204"/>
    </font>
    <font>
      <sz val="14"/>
      <color indexed="18"/>
      <name val="Times New Roman"/>
      <family val="1"/>
      <charset val="204"/>
    </font>
    <font>
      <u/>
      <sz val="11"/>
      <color indexed="8"/>
      <name val="Times New Roman"/>
      <family val="1"/>
      <charset val="204"/>
    </font>
    <font>
      <b/>
      <sz val="14"/>
      <name val="Times New Roman"/>
      <family val="1"/>
      <charset val="204"/>
    </font>
    <font>
      <b/>
      <sz val="11"/>
      <name val="Times New Roman"/>
      <family val="1"/>
      <charset val="204"/>
    </font>
    <font>
      <sz val="14"/>
      <name val="Times New Roman"/>
      <family val="1"/>
      <charset val="204"/>
    </font>
    <font>
      <sz val="12"/>
      <color indexed="8"/>
      <name val="Times New Roman"/>
      <family val="1"/>
      <charset val="204"/>
    </font>
    <font>
      <sz val="12"/>
      <name val="Times New Roman"/>
      <family val="1"/>
      <charset val="204"/>
    </font>
    <font>
      <b/>
      <sz val="16"/>
      <color indexed="56"/>
      <name val="Times New Roman"/>
      <family val="1"/>
      <charset val="204"/>
    </font>
    <font>
      <sz val="11"/>
      <color theme="1"/>
      <name val="Times New Roman"/>
      <family val="1"/>
      <charset val="204"/>
    </font>
    <font>
      <sz val="12"/>
      <color theme="1"/>
      <name val="Times New Roman"/>
      <family val="2"/>
    </font>
    <font>
      <sz val="11"/>
      <color rgb="FF000000"/>
      <name val="Times New Roman"/>
      <family val="1"/>
      <charset val="204"/>
    </font>
    <font>
      <sz val="11"/>
      <color rgb="FFFF0000"/>
      <name val="Times New Roman"/>
      <family val="1"/>
      <charset val="204"/>
    </font>
    <font>
      <sz val="10"/>
      <name val="Times New Roman"/>
      <family val="1"/>
      <charset val="204"/>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9" fontId="5" fillId="0" borderId="0" applyFont="0" applyFill="0" applyBorder="0" applyAlignment="0" applyProtection="0"/>
  </cellStyleXfs>
  <cellXfs count="82">
    <xf numFmtId="0" fontId="0" fillId="0" borderId="0" xfId="0"/>
    <xf numFmtId="0" fontId="12"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2" fontId="11" fillId="0" borderId="1" xfId="0" applyNumberFormat="1" applyFont="1" applyBorder="1" applyAlignment="1">
      <alignment horizontal="center" vertical="center" wrapText="1"/>
    </xf>
    <xf numFmtId="0" fontId="1" fillId="0" borderId="0" xfId="0" applyFont="1" applyAlignment="1">
      <alignment horizontal="left" vertical="top" wrapText="1"/>
    </xf>
    <xf numFmtId="0" fontId="1" fillId="0" borderId="1" xfId="0" applyFont="1" applyBorder="1" applyAlignment="1">
      <alignment horizontal="center" vertical="center" wrapText="1"/>
    </xf>
    <xf numFmtId="16" fontId="1"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3" fillId="0" borderId="0" xfId="0" applyFont="1" applyAlignment="1">
      <alignment vertical="top" wrapText="1"/>
    </xf>
    <xf numFmtId="0" fontId="6" fillId="0" borderId="0" xfId="0" applyFont="1" applyAlignment="1">
      <alignment horizontal="right" vertical="top"/>
    </xf>
    <xf numFmtId="0" fontId="8" fillId="0" borderId="1" xfId="0" applyFont="1" applyBorder="1" applyAlignment="1">
      <alignment horizontal="center" vertical="top" wrapText="1"/>
    </xf>
    <xf numFmtId="0" fontId="1" fillId="0" borderId="1" xfId="0" applyFont="1" applyFill="1" applyBorder="1" applyAlignment="1">
      <alignment vertical="top" wrapText="1"/>
    </xf>
    <xf numFmtId="0" fontId="17" fillId="0" borderId="1" xfId="0" applyFont="1" applyFill="1" applyBorder="1" applyAlignment="1">
      <alignment horizontal="center" vertical="top" wrapText="1"/>
    </xf>
    <xf numFmtId="0" fontId="9" fillId="0" borderId="1" xfId="0" applyFont="1" applyFill="1" applyBorder="1" applyAlignment="1">
      <alignment vertical="top" wrapText="1"/>
    </xf>
    <xf numFmtId="0" fontId="8" fillId="0" borderId="1" xfId="0" applyFont="1" applyFill="1" applyBorder="1" applyAlignment="1">
      <alignment vertical="top" wrapText="1"/>
    </xf>
    <xf numFmtId="0" fontId="7" fillId="0" borderId="1" xfId="0" applyFont="1" applyFill="1" applyBorder="1" applyAlignment="1">
      <alignment vertical="top" wrapText="1"/>
    </xf>
    <xf numFmtId="0" fontId="17" fillId="0" borderId="0" xfId="0" applyFont="1" applyAlignment="1">
      <alignment vertical="top"/>
    </xf>
    <xf numFmtId="0" fontId="17" fillId="0" borderId="0" xfId="0" applyFont="1" applyAlignment="1">
      <alignment vertical="top" wrapText="1"/>
    </xf>
    <xf numFmtId="0" fontId="17" fillId="0" borderId="0" xfId="0" applyFont="1" applyAlignment="1">
      <alignment horizontal="left" vertical="top" wrapText="1"/>
    </xf>
    <xf numFmtId="0" fontId="17" fillId="0" borderId="0" xfId="0" applyFont="1"/>
    <xf numFmtId="0" fontId="1" fillId="0" borderId="1" xfId="0" applyFont="1" applyFill="1" applyBorder="1" applyAlignment="1">
      <alignment horizontal="center" vertical="center" wrapText="1"/>
    </xf>
    <xf numFmtId="0" fontId="1" fillId="0" borderId="2" xfId="0" applyFont="1" applyBorder="1" applyAlignment="1">
      <alignment horizontal="center" vertical="center" wrapText="1"/>
    </xf>
    <xf numFmtId="9" fontId="17" fillId="0" borderId="0" xfId="1" applyFont="1"/>
    <xf numFmtId="0" fontId="17" fillId="0" borderId="0" xfId="0" applyFont="1" applyBorder="1"/>
    <xf numFmtId="0" fontId="1" fillId="0" borderId="1" xfId="0" applyFont="1" applyBorder="1" applyAlignment="1">
      <alignment horizontal="center" vertical="top" wrapText="1"/>
    </xf>
    <xf numFmtId="4" fontId="1" fillId="0" borderId="1" xfId="0" applyNumberFormat="1" applyFont="1" applyBorder="1" applyAlignment="1">
      <alignment horizontal="center" vertical="top" wrapText="1"/>
    </xf>
    <xf numFmtId="0" fontId="1" fillId="0" borderId="1" xfId="0" applyFont="1" applyFill="1" applyBorder="1" applyAlignment="1">
      <alignment horizontal="center" vertical="top" wrapText="1"/>
    </xf>
    <xf numFmtId="0" fontId="17" fillId="0" borderId="0" xfId="0" applyFont="1" applyFill="1" applyAlignment="1">
      <alignment vertical="top"/>
    </xf>
    <xf numFmtId="0" fontId="17" fillId="0" borderId="0" xfId="0" applyFont="1" applyAlignment="1">
      <alignment vertical="center"/>
    </xf>
    <xf numFmtId="0" fontId="1" fillId="0" borderId="1" xfId="0" applyFont="1" applyBorder="1" applyAlignment="1">
      <alignment vertical="center" wrapText="1"/>
    </xf>
    <xf numFmtId="3" fontId="4" fillId="3" borderId="1" xfId="0" applyNumberFormat="1" applyFont="1" applyFill="1" applyBorder="1" applyAlignment="1">
      <alignment horizontal="center" vertical="top" wrapText="1"/>
    </xf>
    <xf numFmtId="4" fontId="4" fillId="3" borderId="1" xfId="0" applyNumberFormat="1" applyFont="1" applyFill="1" applyBorder="1" applyAlignment="1">
      <alignment horizontal="center" vertical="top" wrapText="1"/>
    </xf>
    <xf numFmtId="4" fontId="17" fillId="0" borderId="1" xfId="0" applyNumberFormat="1" applyFont="1" applyFill="1" applyBorder="1" applyAlignment="1">
      <alignment horizontal="center" vertical="top" wrapText="1"/>
    </xf>
    <xf numFmtId="0" fontId="17" fillId="3" borderId="0" xfId="0" applyFont="1" applyFill="1" applyAlignment="1">
      <alignment vertical="top"/>
    </xf>
    <xf numFmtId="0" fontId="17" fillId="3" borderId="0" xfId="0" applyFont="1" applyFill="1"/>
    <xf numFmtId="0" fontId="1" fillId="3" borderId="1" xfId="0" applyFont="1" applyFill="1" applyBorder="1" applyAlignment="1">
      <alignment horizontal="center" vertical="center" wrapText="1"/>
    </xf>
    <xf numFmtId="4" fontId="1" fillId="3" borderId="1" xfId="0" applyNumberFormat="1" applyFont="1" applyFill="1" applyBorder="1" applyAlignment="1">
      <alignment horizontal="center" vertical="top" wrapText="1"/>
    </xf>
    <xf numFmtId="4" fontId="8" fillId="3" borderId="1" xfId="0" applyNumberFormat="1" applyFont="1" applyFill="1" applyBorder="1" applyAlignment="1">
      <alignment horizontal="center" vertical="top" wrapText="1"/>
    </xf>
    <xf numFmtId="0" fontId="9" fillId="3" borderId="1" xfId="0" applyFont="1" applyFill="1" applyBorder="1" applyAlignment="1">
      <alignment vertical="top" wrapText="1"/>
    </xf>
    <xf numFmtId="0" fontId="17" fillId="3" borderId="0" xfId="0" applyFont="1" applyFill="1" applyAlignment="1">
      <alignment vertical="center"/>
    </xf>
    <xf numFmtId="0" fontId="1" fillId="3" borderId="1" xfId="0" applyFont="1" applyFill="1" applyBorder="1" applyAlignment="1">
      <alignment vertical="center" wrapText="1"/>
    </xf>
    <xf numFmtId="49" fontId="13" fillId="0" borderId="1" xfId="0" applyNumberFormat="1" applyFont="1" applyBorder="1" applyAlignment="1">
      <alignment vertical="top" wrapText="1"/>
    </xf>
    <xf numFmtId="49" fontId="7" fillId="0" borderId="1" xfId="0" applyNumberFormat="1" applyFont="1" applyFill="1" applyBorder="1" applyAlignment="1">
      <alignment vertical="top"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18" fillId="3" borderId="1" xfId="0" applyFont="1" applyFill="1" applyBorder="1" applyAlignment="1">
      <alignment horizontal="left" vertical="top" wrapText="1"/>
    </xf>
    <xf numFmtId="0" fontId="1" fillId="0" borderId="1" xfId="0" applyNumberFormat="1" applyFont="1" applyBorder="1" applyAlignment="1">
      <alignment horizontal="center" vertical="center" wrapText="1"/>
    </xf>
    <xf numFmtId="49" fontId="15" fillId="0" borderId="1" xfId="0" applyNumberFormat="1" applyFont="1" applyBorder="1" applyAlignment="1">
      <alignment horizontal="center" vertical="top" wrapText="1"/>
    </xf>
    <xf numFmtId="49" fontId="14" fillId="0" borderId="1" xfId="0" applyNumberFormat="1" applyFont="1" applyFill="1" applyBorder="1" applyAlignment="1">
      <alignment horizontal="center" vertical="top" wrapText="1"/>
    </xf>
    <xf numFmtId="0" fontId="1" fillId="4" borderId="1" xfId="0" applyFont="1" applyFill="1" applyBorder="1" applyAlignment="1">
      <alignment horizontal="center" vertical="center" wrapText="1"/>
    </xf>
    <xf numFmtId="0" fontId="3" fillId="0" borderId="0" xfId="0" applyFont="1" applyAlignment="1">
      <alignment horizontal="center" vertical="top" wrapText="1"/>
    </xf>
    <xf numFmtId="0" fontId="17" fillId="0" borderId="0" xfId="0" applyFont="1" applyAlignment="1">
      <alignment horizontal="center"/>
    </xf>
    <xf numFmtId="0" fontId="17" fillId="0" borderId="0" xfId="0" applyFont="1" applyBorder="1" applyAlignment="1">
      <alignment horizontal="center"/>
    </xf>
    <xf numFmtId="0" fontId="9" fillId="0" borderId="1" xfId="0" applyFont="1" applyFill="1" applyBorder="1" applyAlignment="1">
      <alignment horizontal="center" vertical="top" wrapText="1"/>
    </xf>
    <xf numFmtId="0" fontId="17" fillId="0" borderId="0" xfId="0" applyFont="1" applyAlignment="1">
      <alignment horizontal="center" vertical="center"/>
    </xf>
    <xf numFmtId="0" fontId="19" fillId="0" borderId="5" xfId="0" applyNumberFormat="1" applyFont="1" applyFill="1" applyBorder="1" applyAlignment="1">
      <alignment vertical="top" wrapText="1"/>
    </xf>
    <xf numFmtId="0" fontId="18" fillId="5" borderId="1" xfId="0" applyFont="1" applyFill="1" applyBorder="1" applyAlignment="1">
      <alignment horizontal="left" vertical="top" wrapText="1"/>
    </xf>
    <xf numFmtId="0" fontId="1" fillId="0" borderId="0" xfId="0" applyFont="1" applyAlignment="1">
      <alignment horizontal="left" vertical="top" wrapText="1"/>
    </xf>
    <xf numFmtId="0" fontId="1" fillId="0" borderId="1" xfId="0" applyFont="1" applyBorder="1" applyAlignment="1">
      <alignment horizontal="center" vertical="center" wrapText="1"/>
    </xf>
    <xf numFmtId="0" fontId="1" fillId="4" borderId="1" xfId="0" applyFont="1" applyFill="1" applyBorder="1" applyAlignment="1">
      <alignment horizontal="center" vertical="center" wrapText="1"/>
    </xf>
    <xf numFmtId="4" fontId="1" fillId="3" borderId="1" xfId="0" applyNumberFormat="1" applyFont="1" applyFill="1" applyBorder="1" applyAlignment="1">
      <alignment horizontal="center" vertical="center" wrapText="1"/>
    </xf>
    <xf numFmtId="0" fontId="20" fillId="4" borderId="1" xfId="0" applyFont="1" applyFill="1" applyBorder="1" applyAlignment="1">
      <alignment horizontal="center" vertical="top" wrapText="1"/>
    </xf>
    <xf numFmtId="0" fontId="20" fillId="4" borderId="1" xfId="0" applyFont="1" applyFill="1" applyBorder="1" applyAlignment="1">
      <alignment horizontal="center" vertical="center" wrapText="1"/>
    </xf>
    <xf numFmtId="3" fontId="20" fillId="4" borderId="1" xfId="0" applyNumberFormat="1" applyFont="1" applyFill="1" applyBorder="1" applyAlignment="1">
      <alignment horizontal="center" vertical="top" wrapText="1"/>
    </xf>
    <xf numFmtId="49" fontId="21" fillId="3" borderId="1" xfId="0" applyNumberFormat="1" applyFont="1" applyFill="1" applyBorder="1" applyAlignment="1">
      <alignment horizontal="center" vertical="center" wrapText="1"/>
    </xf>
    <xf numFmtId="0" fontId="1" fillId="0" borderId="0" xfId="0" applyFont="1" applyAlignment="1">
      <alignment horizontal="left" vertical="top" wrapText="1"/>
    </xf>
    <xf numFmtId="0" fontId="1" fillId="0" borderId="1" xfId="0" applyFont="1" applyBorder="1" applyAlignment="1">
      <alignment horizontal="center" vertical="center" wrapText="1"/>
    </xf>
    <xf numFmtId="0" fontId="1" fillId="0" borderId="0" xfId="0" applyFont="1" applyAlignment="1">
      <alignment horizontal="left" vertical="top" wrapText="1"/>
    </xf>
    <xf numFmtId="0" fontId="1" fillId="0" borderId="1" xfId="0" applyFont="1" applyBorder="1" applyAlignment="1">
      <alignment horizontal="center" vertical="center" wrapText="1"/>
    </xf>
    <xf numFmtId="0" fontId="6" fillId="0" borderId="0" xfId="0" applyFont="1" applyAlignment="1">
      <alignment horizontal="center" vertical="center"/>
    </xf>
    <xf numFmtId="0" fontId="10" fillId="0" borderId="0" xfId="0" applyFont="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center" vertical="top" wrapText="1"/>
    </xf>
    <xf numFmtId="0" fontId="1" fillId="0" borderId="0" xfId="0" applyFont="1" applyBorder="1" applyAlignment="1">
      <alignment horizontal="center" vertical="center"/>
    </xf>
    <xf numFmtId="0" fontId="1" fillId="0" borderId="1"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20" fillId="4"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4" fontId="11" fillId="0" borderId="2" xfId="0" applyNumberFormat="1" applyFont="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cellXfs>
  <cellStyles count="2">
    <cellStyle name="Обычный" xfId="0" builtinId="0"/>
    <cellStyle name="Процентный"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wmf"/><Relationship Id="rId2" Type="http://schemas.openxmlformats.org/officeDocument/2006/relationships/image" Target="../media/image3.wmf"/><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22</xdr:col>
      <xdr:colOff>314324</xdr:colOff>
      <xdr:row>52</xdr:row>
      <xdr:rowOff>117566</xdr:rowOff>
    </xdr:to>
    <xdr:pic>
      <xdr:nvPicPr>
        <xdr:cNvPr id="2" name="Рисунок 1" descr="СРЦ Торжок(1).jpg"/>
        <xdr:cNvPicPr>
          <a:picLocks noChangeAspect="1"/>
        </xdr:cNvPicPr>
      </xdr:nvPicPr>
      <xdr:blipFill>
        <a:blip xmlns:r="http://schemas.openxmlformats.org/officeDocument/2006/relationships" r:embed="rId1" cstate="print"/>
        <a:stretch>
          <a:fillRect/>
        </a:stretch>
      </xdr:blipFill>
      <xdr:spPr>
        <a:xfrm rot="5400000">
          <a:off x="1860504" y="-1841455"/>
          <a:ext cx="10023566" cy="13706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238125</xdr:colOff>
      <xdr:row>22</xdr:row>
      <xdr:rowOff>1381125</xdr:rowOff>
    </xdr:from>
    <xdr:to>
      <xdr:col>9</xdr:col>
      <xdr:colOff>1619250</xdr:colOff>
      <xdr:row>23</xdr:row>
      <xdr:rowOff>123825</xdr:rowOff>
    </xdr:to>
    <xdr:sp macro="" textlink="">
      <xdr:nvSpPr>
        <xdr:cNvPr id="6670" name="AutoShape 182"/>
        <xdr:cNvSpPr>
          <a:spLocks noChangeAspect="1" noChangeArrowheads="1"/>
        </xdr:cNvSpPr>
      </xdr:nvSpPr>
      <xdr:spPr bwMode="auto">
        <a:xfrm>
          <a:off x="19288125" y="8963025"/>
          <a:ext cx="1381125" cy="200025"/>
        </a:xfrm>
        <a:prstGeom prst="rect">
          <a:avLst/>
        </a:prstGeom>
        <a:noFill/>
        <a:ln w="9525">
          <a:noFill/>
          <a:miter lim="800000"/>
          <a:headEnd/>
          <a:tailEnd/>
        </a:ln>
      </xdr:spPr>
    </xdr:sp>
    <xdr:clientData/>
  </xdr:twoCellAnchor>
  <xdr:twoCellAnchor>
    <xdr:from>
      <xdr:col>9</xdr:col>
      <xdr:colOff>200025</xdr:colOff>
      <xdr:row>22</xdr:row>
      <xdr:rowOff>1362075</xdr:rowOff>
    </xdr:from>
    <xdr:to>
      <xdr:col>9</xdr:col>
      <xdr:colOff>1581150</xdr:colOff>
      <xdr:row>23</xdr:row>
      <xdr:rowOff>104775</xdr:rowOff>
    </xdr:to>
    <xdr:pic>
      <xdr:nvPicPr>
        <xdr:cNvPr id="6671"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19250025" y="8943975"/>
          <a:ext cx="1381125" cy="200025"/>
        </a:xfrm>
        <a:prstGeom prst="rect">
          <a:avLst/>
        </a:prstGeom>
        <a:noFill/>
        <a:ln w="9525">
          <a:noFill/>
          <a:miter lim="800000"/>
          <a:headEnd/>
          <a:tailEnd/>
        </a:ln>
      </xdr:spPr>
    </xdr:pic>
    <xdr:clientData/>
  </xdr:twoCellAnchor>
  <xdr:twoCellAnchor>
    <xdr:from>
      <xdr:col>10</xdr:col>
      <xdr:colOff>85725</xdr:colOff>
      <xdr:row>29</xdr:row>
      <xdr:rowOff>0</xdr:rowOff>
    </xdr:from>
    <xdr:to>
      <xdr:col>10</xdr:col>
      <xdr:colOff>1685925</xdr:colOff>
      <xdr:row>29</xdr:row>
      <xdr:rowOff>0</xdr:rowOff>
    </xdr:to>
    <xdr:pic>
      <xdr:nvPicPr>
        <xdr:cNvPr id="6672" name="Рисунок 13" descr="base_23988_65412_59"/>
        <xdr:cNvPicPr>
          <a:picLocks noChangeArrowheads="1"/>
        </xdr:cNvPicPr>
      </xdr:nvPicPr>
      <xdr:blipFill>
        <a:blip xmlns:r="http://schemas.openxmlformats.org/officeDocument/2006/relationships" r:embed="rId2"/>
        <a:srcRect/>
        <a:stretch>
          <a:fillRect/>
        </a:stretch>
      </xdr:blipFill>
      <xdr:spPr bwMode="auto">
        <a:xfrm>
          <a:off x="20840700" y="16506825"/>
          <a:ext cx="1600200" cy="0"/>
        </a:xfrm>
        <a:prstGeom prst="rect">
          <a:avLst/>
        </a:prstGeom>
        <a:solidFill>
          <a:srgbClr val="F2DCDB"/>
        </a:solidFill>
        <a:ln w="9525">
          <a:noFill/>
          <a:miter lim="800000"/>
          <a:headEnd/>
          <a:tailEnd/>
        </a:ln>
      </xdr:spPr>
    </xdr:pic>
    <xdr:clientData/>
  </xdr:twoCellAnchor>
  <xdr:twoCellAnchor>
    <xdr:from>
      <xdr:col>3</xdr:col>
      <xdr:colOff>390525</xdr:colOff>
      <xdr:row>39</xdr:row>
      <xdr:rowOff>0</xdr:rowOff>
    </xdr:from>
    <xdr:to>
      <xdr:col>3</xdr:col>
      <xdr:colOff>1933575</xdr:colOff>
      <xdr:row>39</xdr:row>
      <xdr:rowOff>0</xdr:rowOff>
    </xdr:to>
    <xdr:pic>
      <xdr:nvPicPr>
        <xdr:cNvPr id="6673" name="Рисунок 9" descr="base_23988_65412_63"/>
        <xdr:cNvPicPr>
          <a:picLocks noChangeArrowheads="1"/>
        </xdr:cNvPicPr>
      </xdr:nvPicPr>
      <xdr:blipFill>
        <a:blip xmlns:r="http://schemas.openxmlformats.org/officeDocument/2006/relationships" r:embed="rId3"/>
        <a:srcRect/>
        <a:stretch>
          <a:fillRect/>
        </a:stretch>
      </xdr:blipFill>
      <xdr:spPr bwMode="auto">
        <a:xfrm>
          <a:off x="8134350" y="23221950"/>
          <a:ext cx="1543050" cy="0"/>
        </a:xfrm>
        <a:prstGeom prst="rect">
          <a:avLst/>
        </a:prstGeom>
        <a:solidFill>
          <a:srgbClr val="F2DCDB"/>
        </a:solid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
  <sheetViews>
    <sheetView topLeftCell="A4" workbookViewId="0">
      <selection activeCell="X46" sqref="X46"/>
    </sheetView>
  </sheetViews>
  <sheetFormatPr defaultRowHeight="1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1:L96"/>
  <sheetViews>
    <sheetView tabSelected="1" view="pageBreakPreview" topLeftCell="C1" zoomScale="87" zoomScaleSheetLayoutView="87" workbookViewId="0">
      <selection activeCell="D16" sqref="D16"/>
    </sheetView>
  </sheetViews>
  <sheetFormatPr defaultRowHeight="15"/>
  <cols>
    <col min="1" max="1" width="7.85546875" style="19" customWidth="1"/>
    <col min="2" max="2" width="55" style="19" customWidth="1"/>
    <col min="3" max="3" width="53.28515625" style="19" customWidth="1"/>
    <col min="4" max="4" width="29" style="19" customWidth="1"/>
    <col min="5" max="5" width="29.7109375" style="19" customWidth="1"/>
    <col min="6" max="6" width="31.7109375" style="51" customWidth="1"/>
    <col min="7" max="7" width="26" style="19" customWidth="1"/>
    <col min="8" max="8" width="26.5703125" style="19" customWidth="1"/>
    <col min="9" max="9" width="26.5703125" style="34" customWidth="1"/>
    <col min="10" max="10" width="25.5703125" style="19" customWidth="1"/>
    <col min="11" max="11" width="25.28515625" style="19" customWidth="1"/>
    <col min="12" max="12" width="26.28515625" style="19" customWidth="1"/>
    <col min="13" max="16384" width="9.140625" style="19"/>
  </cols>
  <sheetData>
    <row r="1" spans="1:12" s="16" customFormat="1" ht="15.75">
      <c r="B1" s="8" t="s">
        <v>43</v>
      </c>
      <c r="C1" s="17"/>
      <c r="F1" s="50" t="s">
        <v>44</v>
      </c>
      <c r="G1" s="9"/>
      <c r="I1" s="33"/>
      <c r="L1" s="8"/>
    </row>
    <row r="2" spans="1:12" s="16" customFormat="1" ht="15.75">
      <c r="B2" s="4" t="s">
        <v>45</v>
      </c>
      <c r="C2" s="18"/>
      <c r="F2" s="72" t="s">
        <v>91</v>
      </c>
      <c r="G2" s="9"/>
      <c r="I2" s="33"/>
      <c r="L2" s="67"/>
    </row>
    <row r="3" spans="1:12" s="16" customFormat="1" ht="30">
      <c r="B3" s="57" t="s">
        <v>105</v>
      </c>
      <c r="C3" s="18"/>
      <c r="F3" s="72"/>
      <c r="G3" s="9"/>
      <c r="I3" s="33"/>
      <c r="L3" s="67"/>
    </row>
    <row r="4" spans="1:12" s="16" customFormat="1" ht="42" customHeight="1">
      <c r="B4" s="65" t="s">
        <v>106</v>
      </c>
      <c r="C4" s="18"/>
      <c r="F4" s="72"/>
      <c r="G4" s="9"/>
      <c r="I4" s="33"/>
      <c r="L4" s="67"/>
    </row>
    <row r="5" spans="1:12" ht="15.75">
      <c r="A5" s="69" t="s">
        <v>6</v>
      </c>
      <c r="B5" s="69"/>
      <c r="C5" s="69"/>
      <c r="D5" s="69"/>
      <c r="E5" s="69"/>
      <c r="F5" s="69"/>
      <c r="G5" s="69"/>
    </row>
    <row r="6" spans="1:12">
      <c r="A6" s="73" t="s">
        <v>104</v>
      </c>
      <c r="B6" s="73"/>
      <c r="C6" s="73"/>
      <c r="D6" s="73"/>
      <c r="E6" s="73"/>
      <c r="F6" s="73"/>
      <c r="G6" s="73"/>
    </row>
    <row r="7" spans="1:12">
      <c r="A7" s="70"/>
      <c r="B7" s="70"/>
      <c r="C7" s="70"/>
      <c r="D7" s="70"/>
      <c r="E7" s="70"/>
      <c r="F7" s="70"/>
      <c r="G7" s="70"/>
    </row>
    <row r="8" spans="1:12">
      <c r="A8" s="71" t="s">
        <v>4</v>
      </c>
      <c r="B8" s="71"/>
      <c r="C8" s="71"/>
      <c r="D8" s="71"/>
      <c r="E8" s="71"/>
      <c r="F8" s="71"/>
      <c r="G8" s="71"/>
    </row>
    <row r="9" spans="1:12">
      <c r="A9" s="71"/>
      <c r="B9" s="71"/>
      <c r="C9" s="71"/>
      <c r="D9" s="71"/>
      <c r="E9" s="71"/>
      <c r="F9" s="71"/>
      <c r="G9" s="71"/>
    </row>
    <row r="10" spans="1:12" ht="20.25">
      <c r="A10" s="71" t="s">
        <v>115</v>
      </c>
      <c r="B10" s="71"/>
      <c r="C10" s="71"/>
      <c r="D10" s="71"/>
      <c r="E10" s="71"/>
      <c r="F10" s="71"/>
      <c r="G10" s="71"/>
    </row>
    <row r="11" spans="1:12">
      <c r="A11" s="71" t="s">
        <v>54</v>
      </c>
      <c r="B11" s="71"/>
      <c r="C11" s="71"/>
      <c r="D11" s="71"/>
      <c r="E11" s="71"/>
      <c r="F11" s="71"/>
      <c r="G11" s="71"/>
    </row>
    <row r="12" spans="1:12" ht="11.25" customHeight="1">
      <c r="A12" s="71"/>
      <c r="B12" s="71"/>
      <c r="C12" s="71"/>
      <c r="D12" s="71"/>
      <c r="E12" s="71"/>
      <c r="F12" s="71"/>
      <c r="G12" s="71"/>
    </row>
    <row r="13" spans="1:12">
      <c r="A13" s="71" t="s">
        <v>7</v>
      </c>
      <c r="B13" s="71"/>
      <c r="C13" s="71"/>
      <c r="D13" s="71"/>
      <c r="E13" s="71"/>
      <c r="F13" s="71"/>
      <c r="G13" s="71"/>
    </row>
    <row r="14" spans="1:12">
      <c r="A14" s="71" t="s">
        <v>3</v>
      </c>
      <c r="B14" s="71"/>
      <c r="C14" s="71"/>
      <c r="D14" s="71"/>
      <c r="E14" s="71"/>
      <c r="F14" s="71"/>
      <c r="G14" s="71"/>
    </row>
    <row r="15" spans="1:12" ht="18.75" customHeight="1"/>
    <row r="16" spans="1:12" ht="178.5" customHeight="1">
      <c r="A16" s="5" t="s">
        <v>0</v>
      </c>
      <c r="B16" s="20" t="s">
        <v>38</v>
      </c>
      <c r="C16" s="20" t="s">
        <v>55</v>
      </c>
      <c r="D16" s="20" t="s">
        <v>39</v>
      </c>
      <c r="E16" s="20" t="s">
        <v>40</v>
      </c>
      <c r="F16" s="5" t="s">
        <v>31</v>
      </c>
      <c r="G16" s="21" t="s">
        <v>5</v>
      </c>
    </row>
    <row r="17" spans="1:12">
      <c r="A17" s="5">
        <v>1</v>
      </c>
      <c r="B17" s="5">
        <v>2</v>
      </c>
      <c r="C17" s="5">
        <v>3</v>
      </c>
      <c r="D17" s="5">
        <v>4</v>
      </c>
      <c r="E17" s="5">
        <v>5</v>
      </c>
      <c r="F17" s="5" t="s">
        <v>37</v>
      </c>
      <c r="G17" s="5">
        <v>7</v>
      </c>
    </row>
    <row r="18" spans="1:12" ht="23.25" customHeight="1">
      <c r="A18" s="60"/>
      <c r="B18" s="60">
        <v>7326624</v>
      </c>
      <c r="C18" s="60">
        <v>0</v>
      </c>
      <c r="D18" s="60">
        <v>489730.6</v>
      </c>
      <c r="E18" s="60">
        <v>6139149.4000000004</v>
      </c>
      <c r="F18" s="60">
        <f>E18/(B18+C18+D18)</f>
        <v>0.78542360399053557</v>
      </c>
      <c r="G18" s="60" t="s">
        <v>107</v>
      </c>
      <c r="H18" s="22"/>
    </row>
    <row r="19" spans="1:12" ht="23.25" customHeight="1">
      <c r="A19" s="23"/>
      <c r="B19" s="23"/>
      <c r="C19" s="23"/>
      <c r="D19" s="23"/>
      <c r="E19" s="23"/>
      <c r="F19" s="52"/>
      <c r="G19" s="23"/>
    </row>
    <row r="20" spans="1:12">
      <c r="A20" s="71" t="s">
        <v>8</v>
      </c>
      <c r="B20" s="71"/>
      <c r="C20" s="71"/>
      <c r="D20" s="71"/>
      <c r="E20" s="71"/>
      <c r="F20" s="71"/>
      <c r="G20" s="71"/>
    </row>
    <row r="21" spans="1:12">
      <c r="A21" s="71" t="s">
        <v>9</v>
      </c>
      <c r="B21" s="71"/>
      <c r="C21" s="71"/>
      <c r="D21" s="71"/>
      <c r="E21" s="71"/>
      <c r="F21" s="71"/>
      <c r="G21" s="71"/>
    </row>
    <row r="22" spans="1:12" ht="52.5" customHeight="1"/>
    <row r="23" spans="1:12" ht="114.75" customHeight="1">
      <c r="A23" s="68" t="s">
        <v>0</v>
      </c>
      <c r="B23" s="68" t="s">
        <v>1</v>
      </c>
      <c r="C23" s="68" t="s">
        <v>2</v>
      </c>
      <c r="D23" s="68" t="s">
        <v>10</v>
      </c>
      <c r="E23" s="68" t="s">
        <v>11</v>
      </c>
      <c r="F23" s="74" t="s">
        <v>12</v>
      </c>
      <c r="G23" s="77" t="s">
        <v>13</v>
      </c>
      <c r="H23" s="75" t="s">
        <v>47</v>
      </c>
      <c r="I23" s="78" t="s">
        <v>14</v>
      </c>
      <c r="J23" s="68" t="s">
        <v>46</v>
      </c>
      <c r="K23" s="74" t="s">
        <v>32</v>
      </c>
      <c r="L23" s="68" t="s">
        <v>15</v>
      </c>
    </row>
    <row r="24" spans="1:12" ht="33.75" customHeight="1">
      <c r="A24" s="68"/>
      <c r="B24" s="68"/>
      <c r="C24" s="68"/>
      <c r="D24" s="68"/>
      <c r="E24" s="68"/>
      <c r="F24" s="74"/>
      <c r="G24" s="77"/>
      <c r="H24" s="76"/>
      <c r="I24" s="78"/>
      <c r="J24" s="68"/>
      <c r="K24" s="74"/>
      <c r="L24" s="68"/>
    </row>
    <row r="25" spans="1:12">
      <c r="A25" s="5">
        <v>1</v>
      </c>
      <c r="B25" s="5">
        <v>2</v>
      </c>
      <c r="C25" s="5">
        <v>3</v>
      </c>
      <c r="D25" s="5">
        <v>4</v>
      </c>
      <c r="E25" s="5">
        <v>5</v>
      </c>
      <c r="F25" s="5">
        <v>6</v>
      </c>
      <c r="G25" s="62">
        <v>7</v>
      </c>
      <c r="H25" s="5">
        <v>8</v>
      </c>
      <c r="I25" s="35">
        <v>9</v>
      </c>
      <c r="J25" s="5">
        <v>10</v>
      </c>
      <c r="K25" s="5">
        <v>11</v>
      </c>
      <c r="L25" s="5">
        <v>12</v>
      </c>
    </row>
    <row r="26" spans="1:12" ht="130.5" customHeight="1">
      <c r="A26" s="5">
        <v>1</v>
      </c>
      <c r="B26" s="41" t="s">
        <v>64</v>
      </c>
      <c r="C26" s="2" t="s">
        <v>65</v>
      </c>
      <c r="D26" s="55" t="s">
        <v>58</v>
      </c>
      <c r="E26" s="5" t="s">
        <v>59</v>
      </c>
      <c r="F26" s="5">
        <v>10</v>
      </c>
      <c r="G26" s="62">
        <v>6</v>
      </c>
      <c r="H26" s="31">
        <f t="shared" ref="H26:H32" si="0">G26/F26</f>
        <v>0.6</v>
      </c>
      <c r="I26" s="36">
        <v>1743416.5</v>
      </c>
      <c r="J26" s="25">
        <f>I26/SUM($I$26:$I$32)</f>
        <v>0.12022197342287903</v>
      </c>
      <c r="K26" s="79">
        <f>SUM(H30*J30,H32*J32,H29*J29,H28*J28,H27*J27,H26*J26)</f>
        <v>0.81838481084360892</v>
      </c>
      <c r="L26" s="5"/>
    </row>
    <row r="27" spans="1:12" ht="175.5" customHeight="1">
      <c r="A27" s="5">
        <v>2</v>
      </c>
      <c r="B27" s="41" t="s">
        <v>62</v>
      </c>
      <c r="C27" s="2" t="s">
        <v>66</v>
      </c>
      <c r="D27" s="55" t="s">
        <v>60</v>
      </c>
      <c r="E27" s="5" t="s">
        <v>59</v>
      </c>
      <c r="F27" s="5">
        <v>15</v>
      </c>
      <c r="G27" s="62">
        <v>8</v>
      </c>
      <c r="H27" s="31">
        <f t="shared" si="0"/>
        <v>0.53333333333333333</v>
      </c>
      <c r="I27" s="36">
        <v>2615124.75</v>
      </c>
      <c r="J27" s="25">
        <f t="shared" ref="J27:J32" si="1">I27/SUM($I$26:$I$32)</f>
        <v>0.18033296013431854</v>
      </c>
      <c r="K27" s="80"/>
      <c r="L27" s="5"/>
    </row>
    <row r="28" spans="1:12" ht="132" customHeight="1">
      <c r="A28" s="5">
        <v>3</v>
      </c>
      <c r="B28" s="41" t="s">
        <v>62</v>
      </c>
      <c r="C28" s="2" t="s">
        <v>67</v>
      </c>
      <c r="D28" s="55" t="s">
        <v>61</v>
      </c>
      <c r="E28" s="5" t="s">
        <v>59</v>
      </c>
      <c r="F28" s="5">
        <v>15</v>
      </c>
      <c r="G28" s="62">
        <v>26</v>
      </c>
      <c r="H28" s="31">
        <f t="shared" si="0"/>
        <v>1.7333333333333334</v>
      </c>
      <c r="I28" s="36">
        <v>2615124.75</v>
      </c>
      <c r="J28" s="25">
        <f t="shared" si="1"/>
        <v>0.18033296013431854</v>
      </c>
      <c r="K28" s="80"/>
      <c r="L28" s="5"/>
    </row>
    <row r="29" spans="1:12" ht="101.25" customHeight="1">
      <c r="A29" s="5">
        <v>4</v>
      </c>
      <c r="B29" s="41" t="s">
        <v>63</v>
      </c>
      <c r="C29" s="5" t="s">
        <v>68</v>
      </c>
      <c r="D29" s="55" t="s">
        <v>58</v>
      </c>
      <c r="E29" s="5" t="s">
        <v>59</v>
      </c>
      <c r="F29" s="5">
        <v>65</v>
      </c>
      <c r="G29" s="62">
        <v>45</v>
      </c>
      <c r="H29" s="31">
        <f t="shared" si="0"/>
        <v>0.69230769230769229</v>
      </c>
      <c r="I29" s="36">
        <v>6587396.8399999999</v>
      </c>
      <c r="J29" s="25">
        <f t="shared" si="1"/>
        <v>0.4542516649489306</v>
      </c>
      <c r="K29" s="80"/>
      <c r="L29" s="5"/>
    </row>
    <row r="30" spans="1:12" s="16" customFormat="1" ht="182.25" customHeight="1">
      <c r="A30" s="24">
        <v>5</v>
      </c>
      <c r="B30" s="41" t="s">
        <v>63</v>
      </c>
      <c r="C30" s="5" t="s">
        <v>69</v>
      </c>
      <c r="D30" s="55" t="s">
        <v>60</v>
      </c>
      <c r="E30" s="5" t="s">
        <v>59</v>
      </c>
      <c r="F30" s="30">
        <v>38</v>
      </c>
      <c r="G30" s="63">
        <v>11</v>
      </c>
      <c r="H30" s="31">
        <f t="shared" si="0"/>
        <v>0.28947368421052633</v>
      </c>
      <c r="I30" s="36">
        <v>384324.3</v>
      </c>
      <c r="J30" s="25">
        <f t="shared" si="1"/>
        <v>2.6502115690867092E-2</v>
      </c>
      <c r="K30" s="80"/>
      <c r="L30" s="10"/>
    </row>
    <row r="31" spans="1:12" s="16" customFormat="1" ht="182.25" customHeight="1">
      <c r="A31" s="26">
        <v>6</v>
      </c>
      <c r="B31" s="41" t="s">
        <v>63</v>
      </c>
      <c r="C31" s="58" t="s">
        <v>70</v>
      </c>
      <c r="D31" s="55"/>
      <c r="E31" s="58" t="s">
        <v>59</v>
      </c>
      <c r="F31" s="30">
        <v>28</v>
      </c>
      <c r="G31" s="63">
        <v>26</v>
      </c>
      <c r="H31" s="31">
        <f t="shared" si="0"/>
        <v>0.9285714285714286</v>
      </c>
      <c r="I31" s="36">
        <v>283186.33</v>
      </c>
      <c r="J31" s="25">
        <f t="shared" si="1"/>
        <v>1.9527874973640925E-2</v>
      </c>
      <c r="K31" s="80"/>
      <c r="L31" s="10"/>
    </row>
    <row r="32" spans="1:12" s="27" customFormat="1" ht="144" customHeight="1">
      <c r="A32" s="26">
        <v>7</v>
      </c>
      <c r="B32" s="42" t="s">
        <v>63</v>
      </c>
      <c r="C32" s="5" t="s">
        <v>108</v>
      </c>
      <c r="D32" s="55" t="s">
        <v>61</v>
      </c>
      <c r="E32" s="5" t="s">
        <v>59</v>
      </c>
      <c r="F32" s="12">
        <v>27</v>
      </c>
      <c r="G32" s="61">
        <v>22</v>
      </c>
      <c r="H32" s="32">
        <f t="shared" si="0"/>
        <v>0.81481481481481477</v>
      </c>
      <c r="I32" s="37">
        <v>273072.53000000003</v>
      </c>
      <c r="J32" s="25">
        <f t="shared" si="1"/>
        <v>1.8830450695045239E-2</v>
      </c>
      <c r="K32" s="81"/>
      <c r="L32" s="14"/>
    </row>
    <row r="33" spans="1:12" s="27" customFormat="1" ht="39" customHeight="1">
      <c r="A33" s="26" t="s">
        <v>16</v>
      </c>
      <c r="B33" s="11"/>
      <c r="C33" s="11"/>
      <c r="D33" s="26" t="s">
        <v>17</v>
      </c>
      <c r="E33" s="15"/>
      <c r="F33" s="53"/>
      <c r="G33" s="13"/>
      <c r="H33" s="13"/>
      <c r="I33" s="38"/>
      <c r="J33" s="13"/>
      <c r="K33" s="13"/>
      <c r="L33" s="14"/>
    </row>
    <row r="34" spans="1:12" ht="19.5" customHeight="1"/>
    <row r="35" spans="1:12">
      <c r="A35" s="71" t="s">
        <v>18</v>
      </c>
      <c r="B35" s="71"/>
      <c r="C35" s="71"/>
      <c r="D35" s="71"/>
      <c r="E35" s="71"/>
      <c r="F35" s="71"/>
      <c r="G35" s="71"/>
    </row>
    <row r="36" spans="1:12">
      <c r="A36" s="71" t="s">
        <v>19</v>
      </c>
      <c r="B36" s="71"/>
      <c r="C36" s="71"/>
      <c r="D36" s="71"/>
      <c r="E36" s="71"/>
      <c r="F36" s="71"/>
      <c r="G36" s="71"/>
    </row>
    <row r="37" spans="1:12" ht="24" customHeight="1"/>
    <row r="38" spans="1:12" ht="75">
      <c r="B38" s="5" t="s">
        <v>53</v>
      </c>
      <c r="C38" s="5" t="s">
        <v>20</v>
      </c>
      <c r="D38" s="5" t="s">
        <v>41</v>
      </c>
    </row>
    <row r="39" spans="1:12" ht="15" customHeight="1">
      <c r="B39" s="5">
        <v>1</v>
      </c>
      <c r="C39" s="5">
        <v>2</v>
      </c>
      <c r="D39" s="5">
        <v>3</v>
      </c>
    </row>
    <row r="40" spans="1:12" s="28" customFormat="1" ht="45.75" customHeight="1">
      <c r="B40" s="3">
        <f>K26</f>
        <v>0.81838481084360892</v>
      </c>
      <c r="C40" s="3">
        <f>F18</f>
        <v>0.78542360399053557</v>
      </c>
      <c r="D40" s="3">
        <f>B40/C40</f>
        <v>1.0419661526412065</v>
      </c>
      <c r="F40" s="54"/>
      <c r="I40" s="39"/>
    </row>
    <row r="42" spans="1:12">
      <c r="A42" s="71" t="s">
        <v>21</v>
      </c>
      <c r="B42" s="71"/>
      <c r="C42" s="71"/>
      <c r="D42" s="71"/>
      <c r="E42" s="71"/>
      <c r="F42" s="71"/>
      <c r="G42" s="71"/>
    </row>
    <row r="43" spans="1:12">
      <c r="A43" s="71" t="s">
        <v>22</v>
      </c>
      <c r="B43" s="71"/>
      <c r="C43" s="71"/>
      <c r="D43" s="71"/>
      <c r="E43" s="71"/>
      <c r="F43" s="71"/>
      <c r="G43" s="71"/>
    </row>
    <row r="45" spans="1:12" ht="90">
      <c r="A45" s="68" t="s">
        <v>0</v>
      </c>
      <c r="B45" s="68" t="s">
        <v>23</v>
      </c>
      <c r="C45" s="68" t="s">
        <v>2</v>
      </c>
      <c r="D45" s="68" t="s">
        <v>24</v>
      </c>
      <c r="E45" s="68" t="s">
        <v>25</v>
      </c>
      <c r="F45" s="68" t="s">
        <v>26</v>
      </c>
      <c r="G45" s="68" t="s">
        <v>27</v>
      </c>
      <c r="H45" s="5" t="s">
        <v>28</v>
      </c>
      <c r="I45" s="78" t="s">
        <v>30</v>
      </c>
    </row>
    <row r="46" spans="1:12" ht="26.25" customHeight="1">
      <c r="A46" s="68"/>
      <c r="B46" s="68"/>
      <c r="C46" s="68"/>
      <c r="D46" s="68"/>
      <c r="E46" s="68"/>
      <c r="F46" s="68"/>
      <c r="G46" s="68"/>
      <c r="H46" s="5" t="s">
        <v>29</v>
      </c>
      <c r="I46" s="78"/>
    </row>
    <row r="47" spans="1:12">
      <c r="A47" s="5">
        <v>1</v>
      </c>
      <c r="B47" s="5">
        <v>2</v>
      </c>
      <c r="C47" s="5">
        <v>3</v>
      </c>
      <c r="D47" s="5">
        <v>4</v>
      </c>
      <c r="E47" s="5">
        <v>5</v>
      </c>
      <c r="F47" s="5">
        <v>6</v>
      </c>
      <c r="G47" s="5">
        <v>7</v>
      </c>
      <c r="H47" s="5">
        <v>8</v>
      </c>
      <c r="I47" s="35">
        <v>9</v>
      </c>
    </row>
    <row r="48" spans="1:12" ht="179.25" customHeight="1">
      <c r="A48" s="5">
        <v>1</v>
      </c>
      <c r="B48" s="47"/>
      <c r="C48" s="2" t="s">
        <v>65</v>
      </c>
      <c r="D48" s="29"/>
      <c r="E48" s="29"/>
      <c r="F48" s="5"/>
      <c r="G48" s="29"/>
      <c r="H48" s="29"/>
      <c r="I48" s="40"/>
    </row>
    <row r="49" spans="1:9" ht="70.5" customHeight="1">
      <c r="A49" s="6" t="s">
        <v>34</v>
      </c>
      <c r="B49" s="43" t="s">
        <v>92</v>
      </c>
      <c r="C49" s="1"/>
      <c r="D49" s="2" t="s">
        <v>42</v>
      </c>
      <c r="E49" s="5">
        <v>100</v>
      </c>
      <c r="F49" s="5">
        <v>100</v>
      </c>
      <c r="G49" s="64" t="s">
        <v>114</v>
      </c>
      <c r="H49" s="5">
        <f>F49/E49</f>
        <v>1</v>
      </c>
      <c r="I49" s="40"/>
    </row>
    <row r="50" spans="1:9" ht="54.75" customHeight="1">
      <c r="A50" s="5" t="s">
        <v>33</v>
      </c>
      <c r="B50" s="56" t="s">
        <v>93</v>
      </c>
      <c r="C50" s="1"/>
      <c r="D50" s="2" t="s">
        <v>42</v>
      </c>
      <c r="E50" s="5">
        <v>0</v>
      </c>
      <c r="F50" s="5">
        <v>0</v>
      </c>
      <c r="G50" s="64" t="s">
        <v>114</v>
      </c>
      <c r="H50" s="5"/>
      <c r="I50" s="40"/>
    </row>
    <row r="51" spans="1:9" ht="36" customHeight="1">
      <c r="A51" s="5" t="s">
        <v>48</v>
      </c>
      <c r="B51" s="43" t="s">
        <v>94</v>
      </c>
      <c r="C51" s="1"/>
      <c r="D51" s="2" t="s">
        <v>42</v>
      </c>
      <c r="E51" s="5">
        <v>100</v>
      </c>
      <c r="F51" s="5">
        <v>100</v>
      </c>
      <c r="G51" s="64" t="s">
        <v>114</v>
      </c>
      <c r="H51" s="5">
        <f t="shared" ref="H51:H61" si="2">F51/E51</f>
        <v>1</v>
      </c>
      <c r="I51" s="40"/>
    </row>
    <row r="52" spans="1:9" ht="71.25" customHeight="1">
      <c r="A52" s="5" t="s">
        <v>49</v>
      </c>
      <c r="B52" s="43" t="s">
        <v>95</v>
      </c>
      <c r="C52" s="1"/>
      <c r="D52" s="2" t="s">
        <v>42</v>
      </c>
      <c r="E52" s="5">
        <v>100</v>
      </c>
      <c r="F52" s="49">
        <v>100</v>
      </c>
      <c r="G52" s="64" t="s">
        <v>114</v>
      </c>
      <c r="H52" s="5">
        <f t="shared" si="2"/>
        <v>1</v>
      </c>
      <c r="I52" s="40"/>
    </row>
    <row r="53" spans="1:9" ht="83.25" customHeight="1">
      <c r="A53" s="5" t="s">
        <v>50</v>
      </c>
      <c r="B53" s="44" t="s">
        <v>96</v>
      </c>
      <c r="C53" s="29"/>
      <c r="D53" s="2" t="s">
        <v>42</v>
      </c>
      <c r="E53" s="7">
        <v>100</v>
      </c>
      <c r="F53" s="7">
        <v>100</v>
      </c>
      <c r="G53" s="64" t="s">
        <v>114</v>
      </c>
      <c r="H53" s="5">
        <f t="shared" si="2"/>
        <v>1</v>
      </c>
      <c r="I53" s="40"/>
    </row>
    <row r="54" spans="1:9" ht="362.25" customHeight="1">
      <c r="A54" s="5">
        <v>1.6</v>
      </c>
      <c r="B54" s="45" t="s">
        <v>97</v>
      </c>
      <c r="C54" s="1"/>
      <c r="D54" s="5" t="s">
        <v>42</v>
      </c>
      <c r="E54" s="5">
        <v>100</v>
      </c>
      <c r="F54" s="5">
        <v>100</v>
      </c>
      <c r="G54" s="64" t="s">
        <v>114</v>
      </c>
      <c r="H54" s="5">
        <f t="shared" si="2"/>
        <v>1</v>
      </c>
      <c r="I54" s="40"/>
    </row>
    <row r="55" spans="1:9" ht="116.25" customHeight="1">
      <c r="A55" s="46">
        <v>2</v>
      </c>
      <c r="B55" s="48"/>
      <c r="C55" s="2" t="s">
        <v>66</v>
      </c>
      <c r="D55" s="2"/>
      <c r="E55" s="5"/>
      <c r="F55" s="5"/>
      <c r="G55" s="5"/>
      <c r="H55" s="5"/>
      <c r="I55" s="40"/>
    </row>
    <row r="56" spans="1:9" ht="66.75" customHeight="1">
      <c r="A56" s="5" t="s">
        <v>35</v>
      </c>
      <c r="B56" s="43" t="s">
        <v>92</v>
      </c>
      <c r="C56" s="1"/>
      <c r="D56" s="2" t="s">
        <v>42</v>
      </c>
      <c r="E56" s="5">
        <v>100</v>
      </c>
      <c r="F56" s="7">
        <v>100</v>
      </c>
      <c r="G56" s="64" t="s">
        <v>114</v>
      </c>
      <c r="H56" s="5">
        <f t="shared" si="2"/>
        <v>1</v>
      </c>
      <c r="I56" s="40"/>
    </row>
    <row r="57" spans="1:9" ht="52.5" customHeight="1">
      <c r="A57" s="6" t="s">
        <v>36</v>
      </c>
      <c r="B57" s="43" t="s">
        <v>98</v>
      </c>
      <c r="C57" s="29"/>
      <c r="D57" s="2" t="s">
        <v>42</v>
      </c>
      <c r="E57" s="5">
        <v>0</v>
      </c>
      <c r="F57" s="5">
        <v>0</v>
      </c>
      <c r="G57" s="64" t="s">
        <v>114</v>
      </c>
      <c r="H57" s="5" t="e">
        <f t="shared" si="2"/>
        <v>#DIV/0!</v>
      </c>
      <c r="I57" s="40"/>
    </row>
    <row r="58" spans="1:9" ht="41.25" customHeight="1">
      <c r="A58" s="5" t="s">
        <v>51</v>
      </c>
      <c r="B58" s="43" t="s">
        <v>94</v>
      </c>
      <c r="C58" s="29"/>
      <c r="D58" s="2" t="s">
        <v>42</v>
      </c>
      <c r="E58" s="5">
        <v>100</v>
      </c>
      <c r="F58" s="7">
        <v>100</v>
      </c>
      <c r="G58" s="64" t="s">
        <v>114</v>
      </c>
      <c r="H58" s="5">
        <f t="shared" si="2"/>
        <v>1</v>
      </c>
      <c r="I58" s="40"/>
    </row>
    <row r="59" spans="1:9" ht="39" customHeight="1">
      <c r="A59" s="5" t="s">
        <v>52</v>
      </c>
      <c r="B59" s="43" t="s">
        <v>95</v>
      </c>
      <c r="C59" s="1"/>
      <c r="D59" s="2" t="s">
        <v>42</v>
      </c>
      <c r="E59" s="7">
        <v>100</v>
      </c>
      <c r="F59" s="49">
        <v>100</v>
      </c>
      <c r="G59" s="64" t="s">
        <v>114</v>
      </c>
      <c r="H59" s="5">
        <f t="shared" si="2"/>
        <v>1</v>
      </c>
      <c r="I59" s="40"/>
    </row>
    <row r="60" spans="1:9" ht="83.25" customHeight="1">
      <c r="A60" s="6" t="s">
        <v>56</v>
      </c>
      <c r="B60" s="44" t="s">
        <v>96</v>
      </c>
      <c r="C60" s="29"/>
      <c r="D60" s="5" t="s">
        <v>42</v>
      </c>
      <c r="E60" s="5">
        <v>100</v>
      </c>
      <c r="F60" s="5">
        <v>100</v>
      </c>
      <c r="G60" s="64" t="s">
        <v>114</v>
      </c>
      <c r="H60" s="5">
        <f t="shared" si="2"/>
        <v>1</v>
      </c>
      <c r="I60" s="40"/>
    </row>
    <row r="61" spans="1:9" ht="360" customHeight="1">
      <c r="A61" s="5" t="s">
        <v>57</v>
      </c>
      <c r="B61" s="45" t="s">
        <v>97</v>
      </c>
      <c r="C61" s="29"/>
      <c r="D61" s="2" t="s">
        <v>42</v>
      </c>
      <c r="E61" s="7">
        <v>100</v>
      </c>
      <c r="F61" s="7">
        <v>100</v>
      </c>
      <c r="G61" s="64" t="s">
        <v>114</v>
      </c>
      <c r="H61" s="5">
        <f t="shared" si="2"/>
        <v>1</v>
      </c>
      <c r="I61" s="40"/>
    </row>
    <row r="62" spans="1:9" ht="125.25" customHeight="1">
      <c r="A62" s="5">
        <v>3</v>
      </c>
      <c r="B62" s="47"/>
      <c r="C62" s="2" t="s">
        <v>67</v>
      </c>
      <c r="D62" s="29"/>
      <c r="E62" s="29"/>
      <c r="F62" s="5"/>
      <c r="G62" s="29"/>
      <c r="H62" s="29"/>
      <c r="I62" s="40"/>
    </row>
    <row r="63" spans="1:9" ht="63">
      <c r="A63" s="6" t="s">
        <v>71</v>
      </c>
      <c r="B63" s="43" t="s">
        <v>92</v>
      </c>
      <c r="C63" s="1"/>
      <c r="D63" s="2" t="s">
        <v>42</v>
      </c>
      <c r="E63" s="5">
        <v>100</v>
      </c>
      <c r="F63" s="5">
        <v>100</v>
      </c>
      <c r="G63" s="64" t="s">
        <v>114</v>
      </c>
      <c r="H63" s="5">
        <f>F63/E63</f>
        <v>1</v>
      </c>
      <c r="I63" s="40"/>
    </row>
    <row r="64" spans="1:9" ht="47.25">
      <c r="A64" s="5" t="s">
        <v>72</v>
      </c>
      <c r="B64" s="43" t="s">
        <v>98</v>
      </c>
      <c r="C64" s="1"/>
      <c r="D64" s="2" t="s">
        <v>42</v>
      </c>
      <c r="E64" s="5">
        <v>0</v>
      </c>
      <c r="F64" s="5">
        <v>0</v>
      </c>
      <c r="G64" s="64" t="s">
        <v>114</v>
      </c>
      <c r="H64" s="5"/>
      <c r="I64" s="40"/>
    </row>
    <row r="65" spans="1:9" ht="47.25">
      <c r="A65" s="5" t="s">
        <v>73</v>
      </c>
      <c r="B65" s="43" t="s">
        <v>94</v>
      </c>
      <c r="C65" s="1"/>
      <c r="D65" s="2" t="s">
        <v>42</v>
      </c>
      <c r="E65" s="5">
        <v>100</v>
      </c>
      <c r="F65" s="5">
        <v>100</v>
      </c>
      <c r="G65" s="64" t="s">
        <v>114</v>
      </c>
      <c r="H65" s="5">
        <f>F65/E65</f>
        <v>1</v>
      </c>
      <c r="I65" s="40"/>
    </row>
    <row r="66" spans="1:9" ht="47.25">
      <c r="A66" s="5" t="s">
        <v>74</v>
      </c>
      <c r="B66" s="43" t="s">
        <v>99</v>
      </c>
      <c r="C66" s="1"/>
      <c r="D66" s="2" t="s">
        <v>42</v>
      </c>
      <c r="E66" s="5">
        <v>100</v>
      </c>
      <c r="F66" s="49">
        <v>100</v>
      </c>
      <c r="G66" s="64" t="s">
        <v>114</v>
      </c>
      <c r="H66" s="5">
        <f>F66/E66</f>
        <v>1</v>
      </c>
      <c r="I66" s="40"/>
    </row>
    <row r="67" spans="1:9" ht="94.5">
      <c r="A67" s="5" t="s">
        <v>75</v>
      </c>
      <c r="B67" s="44" t="s">
        <v>100</v>
      </c>
      <c r="C67" s="29"/>
      <c r="D67" s="2" t="s">
        <v>42</v>
      </c>
      <c r="E67" s="7">
        <v>100</v>
      </c>
      <c r="F67" s="7">
        <v>100</v>
      </c>
      <c r="G67" s="64" t="s">
        <v>114</v>
      </c>
      <c r="H67" s="5">
        <f>F67/E67</f>
        <v>1</v>
      </c>
      <c r="I67" s="40"/>
    </row>
    <row r="68" spans="1:9" ht="378">
      <c r="A68" s="5">
        <v>3.6</v>
      </c>
      <c r="B68" s="45" t="s">
        <v>97</v>
      </c>
      <c r="C68" s="1"/>
      <c r="D68" s="5" t="s">
        <v>42</v>
      </c>
      <c r="E68" s="5">
        <v>100</v>
      </c>
      <c r="F68" s="5">
        <v>100</v>
      </c>
      <c r="G68" s="64" t="s">
        <v>114</v>
      </c>
      <c r="H68" s="5">
        <f>F68/E68</f>
        <v>1</v>
      </c>
      <c r="I68" s="40"/>
    </row>
    <row r="69" spans="1:9" ht="45">
      <c r="A69" s="5">
        <v>4</v>
      </c>
      <c r="B69" s="47"/>
      <c r="C69" s="5" t="s">
        <v>68</v>
      </c>
      <c r="D69" s="29"/>
      <c r="E69" s="29"/>
      <c r="F69" s="5"/>
      <c r="G69" s="29"/>
      <c r="H69" s="29"/>
      <c r="I69" s="40"/>
    </row>
    <row r="70" spans="1:9" ht="63">
      <c r="A70" s="6" t="s">
        <v>76</v>
      </c>
      <c r="B70" s="43" t="s">
        <v>92</v>
      </c>
      <c r="C70" s="1"/>
      <c r="D70" s="2" t="s">
        <v>42</v>
      </c>
      <c r="E70" s="5">
        <v>100</v>
      </c>
      <c r="F70" s="5">
        <v>100</v>
      </c>
      <c r="G70" s="64" t="s">
        <v>114</v>
      </c>
      <c r="H70" s="5">
        <f>F70/E70</f>
        <v>1</v>
      </c>
      <c r="I70" s="40"/>
    </row>
    <row r="71" spans="1:9" ht="47.25">
      <c r="A71" s="5" t="s">
        <v>77</v>
      </c>
      <c r="B71" s="43" t="s">
        <v>98</v>
      </c>
      <c r="C71" s="1"/>
      <c r="D71" s="2" t="s">
        <v>42</v>
      </c>
      <c r="E71" s="5">
        <v>0</v>
      </c>
      <c r="F71" s="5">
        <v>0</v>
      </c>
      <c r="G71" s="64" t="s">
        <v>114</v>
      </c>
      <c r="H71" s="5"/>
      <c r="I71" s="40"/>
    </row>
    <row r="72" spans="1:9" ht="47.25">
      <c r="A72" s="5" t="s">
        <v>78</v>
      </c>
      <c r="B72" s="43" t="s">
        <v>94</v>
      </c>
      <c r="C72" s="1"/>
      <c r="D72" s="2" t="s">
        <v>42</v>
      </c>
      <c r="E72" s="5">
        <v>100</v>
      </c>
      <c r="F72" s="5">
        <v>100</v>
      </c>
      <c r="G72" s="64" t="s">
        <v>114</v>
      </c>
      <c r="H72" s="5">
        <f>F72/E72</f>
        <v>1</v>
      </c>
      <c r="I72" s="40"/>
    </row>
    <row r="73" spans="1:9" ht="47.25">
      <c r="A73" s="5" t="s">
        <v>79</v>
      </c>
      <c r="B73" s="43" t="s">
        <v>95</v>
      </c>
      <c r="C73" s="1"/>
      <c r="D73" s="2" t="s">
        <v>42</v>
      </c>
      <c r="E73" s="5">
        <v>100</v>
      </c>
      <c r="F73" s="49">
        <v>100</v>
      </c>
      <c r="G73" s="64" t="s">
        <v>114</v>
      </c>
      <c r="H73" s="5">
        <f>F73/E73</f>
        <v>1</v>
      </c>
      <c r="I73" s="40"/>
    </row>
    <row r="74" spans="1:9" ht="94.5">
      <c r="A74" s="5" t="s">
        <v>80</v>
      </c>
      <c r="B74" s="44" t="s">
        <v>96</v>
      </c>
      <c r="C74" s="29"/>
      <c r="D74" s="2" t="s">
        <v>42</v>
      </c>
      <c r="E74" s="7">
        <v>100</v>
      </c>
      <c r="F74" s="7">
        <v>100</v>
      </c>
      <c r="G74" s="64" t="s">
        <v>114</v>
      </c>
      <c r="H74" s="5">
        <f>F74/E74</f>
        <v>1</v>
      </c>
      <c r="I74" s="40"/>
    </row>
    <row r="75" spans="1:9" ht="378">
      <c r="A75" s="5">
        <v>4.5999999999999996</v>
      </c>
      <c r="B75" s="45" t="s">
        <v>97</v>
      </c>
      <c r="C75" s="1"/>
      <c r="D75" s="5" t="s">
        <v>42</v>
      </c>
      <c r="E75" s="5">
        <v>100</v>
      </c>
      <c r="F75" s="66" t="s">
        <v>116</v>
      </c>
      <c r="G75" s="64" t="s">
        <v>114</v>
      </c>
      <c r="H75" s="5" t="e">
        <f>F75/E75</f>
        <v>#VALUE!</v>
      </c>
      <c r="I75" s="40"/>
    </row>
    <row r="76" spans="1:9" ht="45">
      <c r="A76" s="5">
        <v>5</v>
      </c>
      <c r="B76" s="47"/>
      <c r="C76" s="5" t="s">
        <v>69</v>
      </c>
      <c r="D76" s="29"/>
      <c r="E76" s="29"/>
      <c r="F76" s="5"/>
      <c r="G76" s="29"/>
      <c r="H76" s="29"/>
      <c r="I76" s="40"/>
    </row>
    <row r="77" spans="1:9" ht="63">
      <c r="A77" s="6" t="s">
        <v>81</v>
      </c>
      <c r="B77" s="43" t="s">
        <v>101</v>
      </c>
      <c r="C77" s="1"/>
      <c r="D77" s="2" t="s">
        <v>42</v>
      </c>
      <c r="E77" s="5">
        <v>100</v>
      </c>
      <c r="F77" s="5">
        <v>100</v>
      </c>
      <c r="G77" s="64" t="s">
        <v>114</v>
      </c>
      <c r="H77" s="5">
        <f>F77/E77</f>
        <v>1</v>
      </c>
      <c r="I77" s="40"/>
    </row>
    <row r="78" spans="1:9" ht="47.25">
      <c r="A78" s="5" t="s">
        <v>82</v>
      </c>
      <c r="B78" s="43" t="s">
        <v>98</v>
      </c>
      <c r="C78" s="1"/>
      <c r="D78" s="2" t="s">
        <v>42</v>
      </c>
      <c r="E78" s="5">
        <v>0</v>
      </c>
      <c r="F78" s="5">
        <v>0</v>
      </c>
      <c r="G78" s="64" t="s">
        <v>114</v>
      </c>
      <c r="H78" s="5"/>
      <c r="I78" s="40"/>
    </row>
    <row r="79" spans="1:9" ht="47.25">
      <c r="A79" s="5" t="s">
        <v>83</v>
      </c>
      <c r="B79" s="43" t="s">
        <v>102</v>
      </c>
      <c r="C79" s="1"/>
      <c r="D79" s="2" t="s">
        <v>42</v>
      </c>
      <c r="E79" s="5">
        <v>100</v>
      </c>
      <c r="F79" s="5">
        <v>100</v>
      </c>
      <c r="G79" s="64" t="s">
        <v>114</v>
      </c>
      <c r="H79" s="5">
        <f>F79/E79</f>
        <v>1</v>
      </c>
      <c r="I79" s="40"/>
    </row>
    <row r="80" spans="1:9" ht="47.25">
      <c r="A80" s="5" t="s">
        <v>84</v>
      </c>
      <c r="B80" s="43" t="s">
        <v>95</v>
      </c>
      <c r="C80" s="1"/>
      <c r="D80" s="2" t="s">
        <v>42</v>
      </c>
      <c r="E80" s="5">
        <v>100</v>
      </c>
      <c r="F80" s="49">
        <v>100</v>
      </c>
      <c r="G80" s="64" t="s">
        <v>114</v>
      </c>
      <c r="H80" s="5">
        <f>F80/E80</f>
        <v>1</v>
      </c>
      <c r="I80" s="40"/>
    </row>
    <row r="81" spans="1:9" ht="94.5">
      <c r="A81" s="5" t="s">
        <v>85</v>
      </c>
      <c r="B81" s="44" t="s">
        <v>96</v>
      </c>
      <c r="C81" s="29"/>
      <c r="D81" s="2" t="s">
        <v>42</v>
      </c>
      <c r="E81" s="7">
        <v>100</v>
      </c>
      <c r="F81" s="7">
        <v>100</v>
      </c>
      <c r="G81" s="64" t="s">
        <v>114</v>
      </c>
      <c r="H81" s="5">
        <f>F81/E81</f>
        <v>1</v>
      </c>
      <c r="I81" s="40"/>
    </row>
    <row r="82" spans="1:9" ht="378">
      <c r="A82" s="5">
        <v>5.6</v>
      </c>
      <c r="B82" s="45" t="s">
        <v>97</v>
      </c>
      <c r="C82" s="1"/>
      <c r="D82" s="5" t="s">
        <v>42</v>
      </c>
      <c r="E82" s="5">
        <v>100</v>
      </c>
      <c r="F82" s="5">
        <v>100</v>
      </c>
      <c r="G82" s="64" t="s">
        <v>114</v>
      </c>
      <c r="H82" s="5">
        <f>F82/E82</f>
        <v>1</v>
      </c>
      <c r="I82" s="40"/>
    </row>
    <row r="83" spans="1:9" ht="45">
      <c r="A83" s="5">
        <v>6</v>
      </c>
      <c r="B83" s="47"/>
      <c r="C83" s="5" t="s">
        <v>70</v>
      </c>
      <c r="D83" s="29"/>
      <c r="E83" s="29"/>
      <c r="F83" s="5"/>
      <c r="G83" s="29"/>
      <c r="H83" s="29"/>
      <c r="I83" s="40"/>
    </row>
    <row r="84" spans="1:9" ht="63">
      <c r="A84" s="6" t="s">
        <v>86</v>
      </c>
      <c r="B84" s="43" t="s">
        <v>92</v>
      </c>
      <c r="C84" s="1"/>
      <c r="D84" s="2" t="s">
        <v>42</v>
      </c>
      <c r="E84" s="5">
        <v>100</v>
      </c>
      <c r="F84" s="5">
        <v>100</v>
      </c>
      <c r="G84" s="64" t="s">
        <v>114</v>
      </c>
      <c r="H84" s="5">
        <f>F84/E84</f>
        <v>1</v>
      </c>
      <c r="I84" s="40"/>
    </row>
    <row r="85" spans="1:9" ht="47.25">
      <c r="A85" s="5" t="s">
        <v>87</v>
      </c>
      <c r="B85" s="43" t="s">
        <v>98</v>
      </c>
      <c r="C85" s="1"/>
      <c r="D85" s="2" t="s">
        <v>42</v>
      </c>
      <c r="E85" s="5">
        <v>0</v>
      </c>
      <c r="F85" s="5">
        <v>0</v>
      </c>
      <c r="G85" s="64" t="s">
        <v>114</v>
      </c>
      <c r="H85" s="5"/>
      <c r="I85" s="40"/>
    </row>
    <row r="86" spans="1:9" ht="47.25">
      <c r="A86" s="5" t="s">
        <v>88</v>
      </c>
      <c r="B86" s="43" t="s">
        <v>94</v>
      </c>
      <c r="C86" s="1"/>
      <c r="D86" s="2" t="s">
        <v>42</v>
      </c>
      <c r="E86" s="5">
        <v>100</v>
      </c>
      <c r="F86" s="5">
        <v>100</v>
      </c>
      <c r="G86" s="64" t="s">
        <v>114</v>
      </c>
      <c r="H86" s="5">
        <f>F86/E86</f>
        <v>1</v>
      </c>
      <c r="I86" s="40"/>
    </row>
    <row r="87" spans="1:9" ht="47.25">
      <c r="A87" s="5" t="s">
        <v>89</v>
      </c>
      <c r="B87" s="43" t="s">
        <v>95</v>
      </c>
      <c r="C87" s="1"/>
      <c r="D87" s="2" t="s">
        <v>42</v>
      </c>
      <c r="E87" s="5">
        <v>100</v>
      </c>
      <c r="F87" s="49">
        <v>100</v>
      </c>
      <c r="G87" s="64" t="s">
        <v>114</v>
      </c>
      <c r="H87" s="5">
        <f>F87/E87</f>
        <v>1</v>
      </c>
      <c r="I87" s="40"/>
    </row>
    <row r="88" spans="1:9" ht="94.5">
      <c r="A88" s="5" t="s">
        <v>90</v>
      </c>
      <c r="B88" s="44" t="s">
        <v>96</v>
      </c>
      <c r="C88" s="29"/>
      <c r="D88" s="2" t="s">
        <v>42</v>
      </c>
      <c r="E88" s="7">
        <v>100</v>
      </c>
      <c r="F88" s="7">
        <v>100</v>
      </c>
      <c r="G88" s="64" t="s">
        <v>114</v>
      </c>
      <c r="H88" s="5">
        <f>F88/E88</f>
        <v>1</v>
      </c>
      <c r="I88" s="40"/>
    </row>
    <row r="89" spans="1:9" ht="378">
      <c r="A89" s="5">
        <v>6.6</v>
      </c>
      <c r="B89" s="45" t="s">
        <v>103</v>
      </c>
      <c r="C89" s="1"/>
      <c r="D89" s="5" t="s">
        <v>42</v>
      </c>
      <c r="E89" s="5">
        <v>100</v>
      </c>
      <c r="F89" s="5">
        <v>100</v>
      </c>
      <c r="G89" s="64" t="s">
        <v>114</v>
      </c>
      <c r="H89" s="5">
        <f>F89/E89</f>
        <v>1</v>
      </c>
      <c r="I89" s="40"/>
    </row>
    <row r="90" spans="1:9" ht="45">
      <c r="A90" s="58">
        <v>7</v>
      </c>
      <c r="B90" s="47"/>
      <c r="C90" s="58" t="s">
        <v>108</v>
      </c>
      <c r="D90" s="29"/>
      <c r="E90" s="29"/>
      <c r="F90" s="58"/>
      <c r="G90" s="29"/>
      <c r="H90" s="29"/>
      <c r="I90" s="40"/>
    </row>
    <row r="91" spans="1:9" ht="63">
      <c r="A91" s="6" t="s">
        <v>109</v>
      </c>
      <c r="B91" s="43" t="s">
        <v>92</v>
      </c>
      <c r="C91" s="1"/>
      <c r="D91" s="2" t="s">
        <v>42</v>
      </c>
      <c r="E91" s="58">
        <v>100</v>
      </c>
      <c r="F91" s="58">
        <v>100</v>
      </c>
      <c r="G91" s="64" t="s">
        <v>114</v>
      </c>
      <c r="H91" s="58">
        <f>F91/E91</f>
        <v>1</v>
      </c>
      <c r="I91" s="40"/>
    </row>
    <row r="92" spans="1:9" ht="47.25">
      <c r="A92" s="58" t="s">
        <v>110</v>
      </c>
      <c r="B92" s="43" t="s">
        <v>98</v>
      </c>
      <c r="C92" s="1"/>
      <c r="D92" s="2" t="s">
        <v>42</v>
      </c>
      <c r="E92" s="58">
        <v>0</v>
      </c>
      <c r="F92" s="58">
        <v>0</v>
      </c>
      <c r="G92" s="64" t="s">
        <v>114</v>
      </c>
      <c r="H92" s="58"/>
      <c r="I92" s="40"/>
    </row>
    <row r="93" spans="1:9" ht="47.25">
      <c r="A93" s="58" t="s">
        <v>111</v>
      </c>
      <c r="B93" s="43" t="s">
        <v>94</v>
      </c>
      <c r="C93" s="1"/>
      <c r="D93" s="2" t="s">
        <v>42</v>
      </c>
      <c r="E93" s="58">
        <v>100</v>
      </c>
      <c r="F93" s="58">
        <v>100</v>
      </c>
      <c r="G93" s="64" t="s">
        <v>114</v>
      </c>
      <c r="H93" s="58">
        <f>F93/E93</f>
        <v>1</v>
      </c>
      <c r="I93" s="40"/>
    </row>
    <row r="94" spans="1:9" ht="47.25">
      <c r="A94" s="58" t="s">
        <v>112</v>
      </c>
      <c r="B94" s="43" t="s">
        <v>95</v>
      </c>
      <c r="C94" s="1"/>
      <c r="D94" s="2" t="s">
        <v>42</v>
      </c>
      <c r="E94" s="58">
        <v>100</v>
      </c>
      <c r="F94" s="59">
        <v>100</v>
      </c>
      <c r="G94" s="64" t="s">
        <v>114</v>
      </c>
      <c r="H94" s="58">
        <f>F94/E94</f>
        <v>1</v>
      </c>
      <c r="I94" s="40"/>
    </row>
    <row r="95" spans="1:9" ht="94.5">
      <c r="A95" s="58" t="s">
        <v>113</v>
      </c>
      <c r="B95" s="44" t="s">
        <v>96</v>
      </c>
      <c r="C95" s="29"/>
      <c r="D95" s="2" t="s">
        <v>42</v>
      </c>
      <c r="E95" s="7">
        <v>100</v>
      </c>
      <c r="F95" s="7">
        <v>100</v>
      </c>
      <c r="G95" s="64" t="s">
        <v>114</v>
      </c>
      <c r="H95" s="58">
        <f>F95/E95</f>
        <v>1</v>
      </c>
      <c r="I95" s="40"/>
    </row>
    <row r="96" spans="1:9" ht="378">
      <c r="A96" s="58">
        <v>7.6</v>
      </c>
      <c r="B96" s="45" t="s">
        <v>103</v>
      </c>
      <c r="C96" s="1"/>
      <c r="D96" s="58" t="s">
        <v>42</v>
      </c>
      <c r="E96" s="58">
        <v>100</v>
      </c>
      <c r="F96" s="58">
        <v>100</v>
      </c>
      <c r="G96" s="64" t="s">
        <v>114</v>
      </c>
      <c r="H96" s="58">
        <f>F96/E96</f>
        <v>1</v>
      </c>
      <c r="I96" s="40"/>
    </row>
  </sheetData>
  <mergeCells count="39">
    <mergeCell ref="K26:K32"/>
    <mergeCell ref="I45:I46"/>
    <mergeCell ref="A42:G42"/>
    <mergeCell ref="A43:G43"/>
    <mergeCell ref="A45:A46"/>
    <mergeCell ref="B45:B46"/>
    <mergeCell ref="C45:C46"/>
    <mergeCell ref="D45:D46"/>
    <mergeCell ref="E45:E46"/>
    <mergeCell ref="F45:F46"/>
    <mergeCell ref="G45:G46"/>
    <mergeCell ref="A35:G35"/>
    <mergeCell ref="A36:G36"/>
    <mergeCell ref="A23:A24"/>
    <mergeCell ref="B23:B24"/>
    <mergeCell ref="F2:F4"/>
    <mergeCell ref="A6:G6"/>
    <mergeCell ref="K23:K24"/>
    <mergeCell ref="H23:H24"/>
    <mergeCell ref="F23:F24"/>
    <mergeCell ref="G23:G24"/>
    <mergeCell ref="I23:I24"/>
    <mergeCell ref="E23:E24"/>
    <mergeCell ref="L2:L4"/>
    <mergeCell ref="C23:C24"/>
    <mergeCell ref="D23:D24"/>
    <mergeCell ref="A5:G5"/>
    <mergeCell ref="A7:G7"/>
    <mergeCell ref="A8:G8"/>
    <mergeCell ref="A9:G9"/>
    <mergeCell ref="A10:G10"/>
    <mergeCell ref="A11:G11"/>
    <mergeCell ref="J23:J24"/>
    <mergeCell ref="L23:L24"/>
    <mergeCell ref="A12:G12"/>
    <mergeCell ref="A13:G13"/>
    <mergeCell ref="A14:G14"/>
    <mergeCell ref="A20:G20"/>
    <mergeCell ref="A21:G21"/>
  </mergeCells>
  <phoneticPr fontId="0" type="noConversion"/>
  <pageMargins left="7.874015748031496E-2" right="7.874015748031496E-2" top="0.39370078740157483" bottom="0.19685039370078741" header="0.19685039370078741" footer="0.19685039370078741"/>
  <pageSetup paperSize="9" scale="39" fitToWidth="0" fitToHeight="0" orientation="landscape" r:id="rId1"/>
  <headerFooter>
    <oddFooter>&amp;R&amp;P</oddFooter>
  </headerFooter>
  <rowBreaks count="1" manualBreakCount="1">
    <brk id="55"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13</vt:i4>
      </vt:variant>
    </vt:vector>
  </HeadingPairs>
  <TitlesOfParts>
    <vt:vector size="15" baseType="lpstr">
      <vt:lpstr>Титульный</vt:lpstr>
      <vt:lpstr>380-пп (Отчёт)</vt:lpstr>
      <vt:lpstr>'380-пп (Отчёт)'!_Par179</vt:lpstr>
      <vt:lpstr>'380-пп (Отчёт)'!_Par180</vt:lpstr>
      <vt:lpstr>'380-пп (Отчёт)'!_Par203</vt:lpstr>
      <vt:lpstr>'380-пп (Отчёт)'!_Par204</vt:lpstr>
      <vt:lpstr>'380-пп (Отчёт)'!_Par217</vt:lpstr>
      <vt:lpstr>'380-пп (Отчёт)'!_Par253</vt:lpstr>
      <vt:lpstr>'380-пп (Отчёт)'!_Par61</vt:lpstr>
      <vt:lpstr>'380-пп (Отчёт)'!_Par62</vt:lpstr>
      <vt:lpstr>'380-пп (Отчёт)'!_Par63</vt:lpstr>
      <vt:lpstr>'380-пп (Отчёт)'!_Par64</vt:lpstr>
      <vt:lpstr>'380-пп (Отчёт)'!_Par97</vt:lpstr>
      <vt:lpstr>'380-пп (Отчёт)'!_Par98</vt:lpstr>
      <vt:lpstr>'380-пп (Отчёт)'!Область_печати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Danilova</dc:creator>
  <cp:lastModifiedBy>Пользователь Windows</cp:lastModifiedBy>
  <cp:lastPrinted>2017-10-06T11:42:29Z</cp:lastPrinted>
  <dcterms:created xsi:type="dcterms:W3CDTF">2016-02-04T06:52:46Z</dcterms:created>
  <dcterms:modified xsi:type="dcterms:W3CDTF">2017-10-26T15:28:27Z</dcterms:modified>
</cp:coreProperties>
</file>